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 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91" i="4" l="1"/>
  <c r="J91" i="4"/>
  <c r="K90" i="4"/>
  <c r="J90" i="4"/>
  <c r="K89" i="4"/>
  <c r="J89" i="4"/>
  <c r="K88" i="4"/>
  <c r="J88" i="4"/>
  <c r="K87" i="4"/>
  <c r="J87" i="4"/>
  <c r="K94" i="4" l="1"/>
  <c r="J94" i="4"/>
  <c r="K93" i="4"/>
  <c r="J93" i="4"/>
  <c r="K92" i="4"/>
  <c r="J92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<sst xmlns="http://schemas.openxmlformats.org/spreadsheetml/2006/main" count="706" uniqueCount="172">
  <si>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</si>
  <si>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</si>
  <si>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</si>
  <si>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</si>
  <si>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</si>
  <si>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</si>
  <si>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</si>
  <si>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</si>
  <si>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</si>
  <si>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</si>
  <si>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</si>
  <si>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</si>
  <si>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</si>
  <si>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</si>
  <si>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</si>
  <si>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</si>
  <si>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</si>
  <si>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</si>
  <si>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</si>
  <si>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</si>
  <si>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</si>
  <si>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</si>
  <si>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</si>
  <si>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</si>
  <si>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</si>
  <si>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</si>
  <si>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</si>
  <si>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</si>
  <si>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</si>
  <si>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</si>
  <si>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</si>
  <si>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</si>
  <si>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</si>
  <si>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</si>
  <si>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</si>
  <si>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</si>
  <si>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</si>
  <si>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</si>
  <si>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</si>
  <si>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</si>
  <si>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</si>
  <si>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</si>
  <si>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</si>
  <si>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</si>
  <si>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</si>
  <si>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</si>
  <si>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Combined wealth score</t>
  </si>
  <si>
    <t>Std. Error of Mean</t>
  </si>
  <si>
    <t>Rural wealth score</t>
  </si>
  <si>
    <t>a. Dependent Variable: Common wealth score</t>
  </si>
  <si>
    <t xml:space="preserve">Combined Score= -0.497 + 0.695 * Rural Score </t>
  </si>
  <si>
    <t>Urban wealth score</t>
  </si>
  <si>
    <t>Combined Score= 0.770 + 0.846 * Urban Score</t>
  </si>
  <si>
    <t>Electricity</t>
  </si>
  <si>
    <t>Radio</t>
  </si>
  <si>
    <t>Television</t>
  </si>
  <si>
    <t>Antenne TV5</t>
  </si>
  <si>
    <t>Canal</t>
  </si>
  <si>
    <t>Telephone (non-mobile)</t>
  </si>
  <si>
    <t>Mobile telephone</t>
  </si>
  <si>
    <t>Machine à laver</t>
  </si>
  <si>
    <t>Refrigerator</t>
  </si>
  <si>
    <t>Réchaud/cuisinière</t>
  </si>
  <si>
    <t>Foyer amélioré</t>
  </si>
  <si>
    <t>Vidéo/CD/DVD</t>
  </si>
  <si>
    <t>Climatiseur</t>
  </si>
  <si>
    <t>Ordinateur</t>
  </si>
  <si>
    <t>Internet</t>
  </si>
  <si>
    <t>Bicycle</t>
  </si>
  <si>
    <t>Motorcycle or Scooter</t>
  </si>
  <si>
    <t>Voiture personnelle</t>
  </si>
  <si>
    <t>Animal-drawn cart</t>
  </si>
  <si>
    <t>Charrue</t>
  </si>
  <si>
    <t>Pirogue/Filet</t>
  </si>
  <si>
    <t>Bank account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</si>
  <si>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</si>
  <si>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</si>
  <si>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</si>
  <si>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</si>
  <si>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</si>
  <si>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</si>
  <si>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</si>
  <si>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</si>
  <si>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</si>
  <si>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Protected spring</t>
  </si>
  <si>
    <t>Unprotected spring</t>
  </si>
  <si>
    <t>Rainwater for drinking</t>
  </si>
  <si>
    <t>Tanker truck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</si>
  <si>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</si>
  <si>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</si>
  <si>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</si>
  <si>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</si>
  <si>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</si>
  <si>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Traditional pit latrine</t>
  </si>
  <si>
    <t>Pit latrine without flush</t>
  </si>
  <si>
    <t>Pit latrine with hand flush</t>
  </si>
  <si>
    <t>VIP latrine</t>
  </si>
  <si>
    <t>No facility/bush/field</t>
  </si>
  <si>
    <t>Other type of latrine/toilet</t>
  </si>
  <si>
    <t>Shared flush toilet to septic tank</t>
  </si>
  <si>
    <t>Shared tradtional pit latrine</t>
  </si>
  <si>
    <t>Shared pit latrine without flush</t>
  </si>
  <si>
    <t>Shared pit latrine with hand flush</t>
  </si>
  <si>
    <t>Shared VIP latrine</t>
  </si>
  <si>
    <t>Earth, sand, dung floor</t>
  </si>
  <si>
    <t>Rudimentary wood plank, palm, bamboo floor</t>
  </si>
  <si>
    <t>Cement floor</t>
  </si>
  <si>
    <t>Vinyl, asphalt strip floor</t>
  </si>
  <si>
    <t>Ceramic tile floor</t>
  </si>
  <si>
    <t>Carpeted floor</t>
  </si>
  <si>
    <t>Polished wood floor</t>
  </si>
  <si>
    <t>Other type of flooring</t>
  </si>
  <si>
    <t>No walls</t>
  </si>
  <si>
    <t>Cane/palm/trunks/dirt walls</t>
  </si>
  <si>
    <t>Bamboo with mud walls</t>
  </si>
  <si>
    <t>Stone with mud walls</t>
  </si>
  <si>
    <t>Reused wood walls</t>
  </si>
  <si>
    <t>Cement walls</t>
  </si>
  <si>
    <t>Stone walls with lime cement</t>
  </si>
  <si>
    <t>Brick walls</t>
  </si>
  <si>
    <t>Cement block walls</t>
  </si>
  <si>
    <t>Other type of walls</t>
  </si>
  <si>
    <t>No roof</t>
  </si>
  <si>
    <t>Thatch/palm/sod roof</t>
  </si>
  <si>
    <t>Palm / bamboo roof</t>
  </si>
  <si>
    <t>Cardboard roof</t>
  </si>
  <si>
    <t>Iron sheet roof</t>
  </si>
  <si>
    <t>Calamine / cement fiber roof</t>
  </si>
  <si>
    <t>Ceramic tile roof</t>
  </si>
  <si>
    <t>Concrete roof</t>
  </si>
  <si>
    <t>Other type of roof</t>
  </si>
  <si>
    <t>Electricity for cooking</t>
  </si>
  <si>
    <t>LPG for cooking</t>
  </si>
  <si>
    <t>Charcoal for cooking</t>
  </si>
  <si>
    <t>Wood, straw for cooking</t>
  </si>
  <si>
    <t>Dung for cooking</t>
  </si>
  <si>
    <t>landarea</t>
  </si>
  <si>
    <t>dairy1</t>
  </si>
  <si>
    <t>dairy2</t>
  </si>
  <si>
    <t>dairy3</t>
  </si>
  <si>
    <t>dairy4</t>
  </si>
  <si>
    <t>camels1</t>
  </si>
  <si>
    <t>camels2</t>
  </si>
  <si>
    <t>camels3</t>
  </si>
  <si>
    <t>camels4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</si>
  <si>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</si>
  <si>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</si>
  <si>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</si>
  <si>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</si>
  <si>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</si>
  <si>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</si>
  <si>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</si>
  <si>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</si>
  <si>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</si>
  <si>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</si>
  <si>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</si>
  <si>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</si>
  <si>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pigs1</t>
  </si>
  <si>
    <t>pigs2</t>
  </si>
  <si>
    <t>pigs3</t>
  </si>
  <si>
    <t>pigs4</t>
  </si>
  <si>
    <t>chicks1</t>
  </si>
  <si>
    <t>chicks2</t>
  </si>
  <si>
    <t>chicks3</t>
  </si>
  <si>
    <t>chicks4</t>
  </si>
  <si>
    <t>a. For each variable, missing values are replaced with the variable mean.</t>
  </si>
  <si>
    <t>Shared flush toilet to sewer</t>
  </si>
  <si>
    <t>Wood planks, shingles walls</t>
  </si>
  <si>
    <t>Wood planks roof</t>
  </si>
  <si>
    <t>Wood roof</t>
  </si>
  <si>
    <t>Roofing shingles roof</t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</si>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</sst>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000"/>
    <numFmt numFmtId="171" formatCode="###0.000"/>
    <numFmt numFmtId="172" formatCode="###0.0000"/>
    <numFmt numFmtId="173" formatCode="0.00000"/>
    <numFmt numFmtId="174" formatCode="####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166" fontId="4" fillId="0" borderId="1" xfId="1" applyNumberFormat="1" applyFont="1" applyBorder="1" applyAlignment="1">
      <alignment horizontal="right" vertical="top"/>
    </xf>
    <xf numFmtId="0" fontId="2" fillId="0" borderId="0" xfId="1"/>
    <xf numFmtId="0" fontId="1" fillId="0" borderId="2" xfId="0" applyFont="1" applyBorder="1" applyAlignment="1">
      <alignment horizontal="center"/>
    </xf>
    <xf numFmtId="166" fontId="4" fillId="0" borderId="1" xfId="2" applyNumberFormat="1" applyFont="1" applyBorder="1" applyAlignment="1">
      <alignment horizontal="right" vertical="top"/>
    </xf>
    <xf numFmtId="0" fontId="0" fillId="0" borderId="0" xfId="0" applyBorder="1"/>
    <xf numFmtId="0" fontId="4" fillId="0" borderId="4" xfId="3" applyFont="1" applyBorder="1" applyAlignment="1">
      <alignment horizontal="left" vertical="top" wrapText="1"/>
    </xf>
    <xf numFmtId="166" fontId="4" fillId="0" borderId="5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166" fontId="4" fillId="0" borderId="8" xfId="3" applyNumberFormat="1" applyFont="1" applyBorder="1" applyAlignment="1">
      <alignment horizontal="right" vertical="top"/>
    </xf>
    <xf numFmtId="168" fontId="4" fillId="0" borderId="8" xfId="3" applyNumberFormat="1" applyFont="1" applyBorder="1" applyAlignment="1">
      <alignment horizontal="right" vertical="top"/>
    </xf>
    <xf numFmtId="169" fontId="4" fillId="0" borderId="8" xfId="3" applyNumberFormat="1" applyFont="1" applyBorder="1" applyAlignment="1">
      <alignment horizontal="right" vertical="top"/>
    </xf>
    <xf numFmtId="170" fontId="4" fillId="0" borderId="8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/>
    </xf>
    <xf numFmtId="0" fontId="4" fillId="0" borderId="10" xfId="3" applyFont="1" applyBorder="1" applyAlignment="1">
      <alignment horizontal="left" vertical="top"/>
    </xf>
    <xf numFmtId="168" fontId="4" fillId="0" borderId="11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center" wrapText="1"/>
    </xf>
    <xf numFmtId="0" fontId="4" fillId="0" borderId="15" xfId="3" applyFont="1" applyBorder="1" applyAlignment="1">
      <alignment horizontal="center" wrapText="1"/>
    </xf>
    <xf numFmtId="0" fontId="4" fillId="0" borderId="16" xfId="3" applyFont="1" applyBorder="1" applyAlignment="1">
      <alignment horizontal="center" wrapText="1"/>
    </xf>
    <xf numFmtId="165" fontId="4" fillId="0" borderId="18" xfId="3" applyNumberFormat="1" applyFont="1" applyBorder="1" applyAlignment="1">
      <alignment horizontal="right" vertical="top"/>
    </xf>
    <xf numFmtId="165" fontId="4" fillId="0" borderId="19" xfId="3" applyNumberFormat="1" applyFont="1" applyBorder="1" applyAlignment="1">
      <alignment horizontal="right" vertical="top"/>
    </xf>
    <xf numFmtId="0" fontId="4" fillId="0" borderId="19" xfId="3" applyFont="1" applyBorder="1" applyAlignment="1">
      <alignment horizontal="left" vertical="top" wrapText="1"/>
    </xf>
    <xf numFmtId="171" fontId="4" fillId="0" borderId="19" xfId="3" applyNumberFormat="1" applyFont="1" applyBorder="1" applyAlignment="1">
      <alignment horizontal="right" vertical="top"/>
    </xf>
    <xf numFmtId="171" fontId="4" fillId="0" borderId="20" xfId="3" applyNumberFormat="1" applyFont="1" applyBorder="1" applyAlignment="1">
      <alignment horizontal="right" vertical="top"/>
    </xf>
    <xf numFmtId="0" fontId="4" fillId="0" borderId="10" xfId="3" applyFont="1" applyBorder="1" applyAlignment="1">
      <alignment horizontal="left" vertical="top" wrapText="1"/>
    </xf>
    <xf numFmtId="165" fontId="4" fillId="0" borderId="21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1" fontId="4" fillId="0" borderId="22" xfId="3" applyNumberFormat="1" applyFont="1" applyBorder="1" applyAlignment="1">
      <alignment horizontal="right" vertical="top"/>
    </xf>
    <xf numFmtId="171" fontId="4" fillId="0" borderId="23" xfId="3" applyNumberFormat="1" applyFont="1" applyBorder="1" applyAlignment="1">
      <alignment horizontal="right" vertical="top"/>
    </xf>
    <xf numFmtId="0" fontId="4" fillId="0" borderId="25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6" fontId="4" fillId="0" borderId="19" xfId="2" applyNumberFormat="1" applyFont="1" applyBorder="1" applyAlignment="1">
      <alignment horizontal="right" vertical="top"/>
    </xf>
    <xf numFmtId="166" fontId="4" fillId="0" borderId="20" xfId="2" applyNumberFormat="1" applyFont="1" applyBorder="1" applyAlignment="1">
      <alignment horizontal="right" vertical="top"/>
    </xf>
    <xf numFmtId="0" fontId="4" fillId="0" borderId="8" xfId="2" applyFont="1" applyBorder="1" applyAlignment="1">
      <alignment horizontal="left" vertical="top" wrapText="1"/>
    </xf>
    <xf numFmtId="166" fontId="4" fillId="0" borderId="29" xfId="2" applyNumberFormat="1" applyFont="1" applyBorder="1" applyAlignment="1">
      <alignment horizontal="right" vertical="top"/>
    </xf>
    <xf numFmtId="172" fontId="4" fillId="0" borderId="28" xfId="2" applyNumberFormat="1" applyFont="1" applyBorder="1" applyAlignment="1">
      <alignment horizontal="right" vertical="top"/>
    </xf>
    <xf numFmtId="167" fontId="4" fillId="0" borderId="28" xfId="2" applyNumberFormat="1" applyFont="1" applyBorder="1" applyAlignment="1">
      <alignment horizontal="right" vertical="top"/>
    </xf>
    <xf numFmtId="0" fontId="4" fillId="0" borderId="11" xfId="2" applyFont="1" applyBorder="1" applyAlignment="1">
      <alignment horizontal="left" vertical="top" wrapText="1"/>
    </xf>
    <xf numFmtId="167" fontId="4" fillId="0" borderId="21" xfId="2" applyNumberFormat="1" applyFont="1" applyBorder="1" applyAlignment="1">
      <alignment horizontal="right" vertical="top"/>
    </xf>
    <xf numFmtId="166" fontId="4" fillId="0" borderId="22" xfId="2" applyNumberFormat="1" applyFont="1" applyBorder="1" applyAlignment="1">
      <alignment horizontal="right" vertical="top"/>
    </xf>
    <xf numFmtId="166" fontId="4" fillId="0" borderId="23" xfId="2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25" xfId="1" applyFont="1" applyBorder="1" applyAlignment="1">
      <alignment horizontal="center" wrapText="1"/>
    </xf>
    <xf numFmtId="0" fontId="4" fillId="0" borderId="26" xfId="1" applyFont="1" applyBorder="1" applyAlignment="1">
      <alignment horizontal="center" wrapText="1"/>
    </xf>
    <xf numFmtId="0" fontId="4" fillId="0" borderId="27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18" xfId="1" applyNumberFormat="1" applyFont="1" applyBorder="1" applyAlignment="1">
      <alignment horizontal="right" vertical="top"/>
    </xf>
    <xf numFmtId="166" fontId="4" fillId="0" borderId="19" xfId="1" applyNumberFormat="1" applyFont="1" applyBorder="1" applyAlignment="1">
      <alignment horizontal="right" vertical="top"/>
    </xf>
    <xf numFmtId="166" fontId="4" fillId="0" borderId="20" xfId="1" applyNumberFormat="1" applyFont="1" applyBorder="1" applyAlignment="1">
      <alignment horizontal="right" vertical="top"/>
    </xf>
    <xf numFmtId="0" fontId="4" fillId="0" borderId="8" xfId="1" applyFont="1" applyBorder="1" applyAlignment="1">
      <alignment horizontal="left" vertical="top" wrapText="1"/>
    </xf>
    <xf numFmtId="164" fontId="4" fillId="0" borderId="28" xfId="1" applyNumberFormat="1" applyFont="1" applyBorder="1" applyAlignment="1">
      <alignment horizontal="right" vertical="top"/>
    </xf>
    <xf numFmtId="166" fontId="4" fillId="0" borderId="29" xfId="1" applyNumberFormat="1" applyFont="1" applyBorder="1" applyAlignment="1">
      <alignment horizontal="right" vertical="top"/>
    </xf>
    <xf numFmtId="172" fontId="4" fillId="0" borderId="28" xfId="1" applyNumberFormat="1" applyFont="1" applyBorder="1" applyAlignment="1">
      <alignment horizontal="right" vertical="top"/>
    </xf>
    <xf numFmtId="167" fontId="4" fillId="0" borderId="28" xfId="1" applyNumberFormat="1" applyFont="1" applyBorder="1" applyAlignment="1">
      <alignment horizontal="right" vertical="top"/>
    </xf>
    <xf numFmtId="0" fontId="4" fillId="0" borderId="11" xfId="1" applyFont="1" applyBorder="1" applyAlignment="1">
      <alignment horizontal="left" vertical="top" wrapText="1"/>
    </xf>
    <xf numFmtId="167" fontId="4" fillId="0" borderId="21" xfId="1" applyNumberFormat="1" applyFont="1" applyBorder="1" applyAlignment="1">
      <alignment horizontal="right" vertical="top"/>
    </xf>
    <xf numFmtId="166" fontId="4" fillId="0" borderId="22" xfId="1" applyNumberFormat="1" applyFont="1" applyBorder="1" applyAlignment="1">
      <alignment horizontal="right" vertical="top"/>
    </xf>
    <xf numFmtId="166" fontId="4" fillId="0" borderId="23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0" xfId="1" applyFont="1" applyBorder="1" applyAlignment="1">
      <alignment horizontal="left" vertical="top" wrapText="1"/>
    </xf>
    <xf numFmtId="173" fontId="0" fillId="0" borderId="0" xfId="0" applyNumberFormat="1"/>
    <xf numFmtId="173" fontId="4" fillId="0" borderId="26" xfId="1" applyNumberFormat="1" applyFont="1" applyBorder="1" applyAlignment="1">
      <alignment horizontal="center" wrapText="1"/>
    </xf>
    <xf numFmtId="173" fontId="4" fillId="0" borderId="19" xfId="1" applyNumberFormat="1" applyFont="1" applyBorder="1" applyAlignment="1">
      <alignment horizontal="right" vertical="top"/>
    </xf>
    <xf numFmtId="173" fontId="4" fillId="0" borderId="1" xfId="1" applyNumberFormat="1" applyFont="1" applyBorder="1" applyAlignment="1">
      <alignment horizontal="right" vertical="top"/>
    </xf>
    <xf numFmtId="173" fontId="4" fillId="0" borderId="22" xfId="1" applyNumberFormat="1" applyFont="1" applyBorder="1" applyAlignment="1">
      <alignment horizontal="right" vertical="top"/>
    </xf>
    <xf numFmtId="173" fontId="4" fillId="0" borderId="0" xfId="1" applyNumberFormat="1" applyFont="1" applyBorder="1" applyAlignment="1">
      <alignment horizontal="right" vertical="top"/>
    </xf>
    <xf numFmtId="173" fontId="0" fillId="0" borderId="0" xfId="0" applyNumberFormat="1" applyBorder="1"/>
    <xf numFmtId="173" fontId="4" fillId="0" borderId="30" xfId="1" applyNumberFormat="1" applyFont="1" applyBorder="1" applyAlignment="1">
      <alignment horizontal="center" wrapText="1"/>
    </xf>
    <xf numFmtId="173" fontId="4" fillId="0" borderId="31" xfId="1" applyNumberFormat="1" applyFont="1" applyBorder="1" applyAlignment="1">
      <alignment horizontal="center"/>
    </xf>
    <xf numFmtId="173" fontId="4" fillId="0" borderId="5" xfId="1" applyNumberFormat="1" applyFont="1" applyBorder="1" applyAlignment="1">
      <alignment horizontal="right" vertical="top"/>
    </xf>
    <xf numFmtId="173" fontId="4" fillId="0" borderId="8" xfId="1" applyNumberFormat="1" applyFont="1" applyBorder="1" applyAlignment="1">
      <alignment horizontal="right" vertical="top"/>
    </xf>
    <xf numFmtId="173" fontId="4" fillId="0" borderId="11" xfId="1" applyNumberFormat="1" applyFont="1" applyBorder="1" applyAlignment="1">
      <alignment horizontal="right" vertical="top"/>
    </xf>
    <xf numFmtId="173" fontId="4" fillId="0" borderId="26" xfId="2" applyNumberFormat="1" applyFont="1" applyBorder="1" applyAlignment="1">
      <alignment horizontal="center" wrapText="1"/>
    </xf>
    <xf numFmtId="173" fontId="4" fillId="0" borderId="19" xfId="2" applyNumberFormat="1" applyFont="1" applyBorder="1" applyAlignment="1">
      <alignment horizontal="right" vertical="top"/>
    </xf>
    <xf numFmtId="173" fontId="4" fillId="0" borderId="1" xfId="2" applyNumberFormat="1" applyFont="1" applyBorder="1" applyAlignment="1">
      <alignment horizontal="right" vertical="top"/>
    </xf>
    <xf numFmtId="173" fontId="4" fillId="0" borderId="22" xfId="2" applyNumberFormat="1" applyFont="1" applyBorder="1" applyAlignment="1">
      <alignment horizontal="right" vertical="top"/>
    </xf>
    <xf numFmtId="173" fontId="4" fillId="0" borderId="0" xfId="2" applyNumberFormat="1" applyFont="1" applyBorder="1" applyAlignment="1">
      <alignment horizontal="right" vertical="top"/>
    </xf>
    <xf numFmtId="173" fontId="4" fillId="0" borderId="30" xfId="2" applyNumberFormat="1" applyFont="1" applyBorder="1" applyAlignment="1">
      <alignment horizontal="center" wrapText="1"/>
    </xf>
    <xf numFmtId="173" fontId="4" fillId="0" borderId="31" xfId="2" applyNumberFormat="1" applyFont="1" applyBorder="1" applyAlignment="1">
      <alignment horizontal="center"/>
    </xf>
    <xf numFmtId="173" fontId="4" fillId="0" borderId="5" xfId="2" applyNumberFormat="1" applyFont="1" applyBorder="1" applyAlignment="1">
      <alignment horizontal="right" vertical="top"/>
    </xf>
    <xf numFmtId="173" fontId="4" fillId="0" borderId="8" xfId="2" applyNumberFormat="1" applyFont="1" applyBorder="1" applyAlignment="1">
      <alignment horizontal="right" vertical="top"/>
    </xf>
    <xf numFmtId="173" fontId="4" fillId="0" borderId="11" xfId="2" applyNumberFormat="1" applyFont="1" applyBorder="1" applyAlignment="1">
      <alignment horizontal="right" vertical="top"/>
    </xf>
    <xf numFmtId="0" fontId="4" fillId="0" borderId="25" xfId="4" applyFont="1" applyBorder="1" applyAlignment="1">
      <alignment horizontal="center" wrapText="1"/>
    </xf>
    <xf numFmtId="0" fontId="4" fillId="0" borderId="26" xfId="4" applyFont="1" applyBorder="1" applyAlignment="1">
      <alignment horizontal="center" wrapText="1"/>
    </xf>
    <xf numFmtId="0" fontId="4" fillId="0" borderId="27" xfId="4" applyFont="1" applyBorder="1" applyAlignment="1">
      <alignment horizontal="center" wrapText="1"/>
    </xf>
    <xf numFmtId="0" fontId="4" fillId="0" borderId="5" xfId="4" applyFont="1" applyBorder="1" applyAlignment="1">
      <alignment horizontal="left" vertical="top" wrapText="1"/>
    </xf>
    <xf numFmtId="164" fontId="4" fillId="0" borderId="18" xfId="4" applyNumberFormat="1" applyFont="1" applyBorder="1" applyAlignment="1">
      <alignment horizontal="right" vertical="top"/>
    </xf>
    <xf numFmtId="165" fontId="4" fillId="0" borderId="19" xfId="4" applyNumberFormat="1" applyFont="1" applyBorder="1" applyAlignment="1">
      <alignment horizontal="right" vertical="top"/>
    </xf>
    <xf numFmtId="166" fontId="4" fillId="0" borderId="19" xfId="4" applyNumberFormat="1" applyFont="1" applyBorder="1" applyAlignment="1">
      <alignment horizontal="right" vertical="top"/>
    </xf>
    <xf numFmtId="166" fontId="4" fillId="0" borderId="20" xfId="4" applyNumberFormat="1" applyFont="1" applyBorder="1" applyAlignment="1">
      <alignment horizontal="right" vertical="top"/>
    </xf>
    <xf numFmtId="0" fontId="4" fillId="0" borderId="8" xfId="4" applyFont="1" applyBorder="1" applyAlignment="1">
      <alignment horizontal="left" vertical="top" wrapText="1"/>
    </xf>
    <xf numFmtId="164" fontId="4" fillId="0" borderId="28" xfId="4" applyNumberFormat="1" applyFont="1" applyBorder="1" applyAlignment="1">
      <alignment horizontal="right" vertical="top"/>
    </xf>
    <xf numFmtId="165" fontId="4" fillId="0" borderId="1" xfId="4" applyNumberFormat="1" applyFont="1" applyBorder="1" applyAlignment="1">
      <alignment horizontal="right" vertical="top"/>
    </xf>
    <xf numFmtId="166" fontId="4" fillId="0" borderId="1" xfId="4" applyNumberFormat="1" applyFont="1" applyBorder="1" applyAlignment="1">
      <alignment horizontal="right" vertical="top"/>
    </xf>
    <xf numFmtId="166" fontId="4" fillId="0" borderId="29" xfId="4" applyNumberFormat="1" applyFont="1" applyBorder="1" applyAlignment="1">
      <alignment horizontal="right" vertical="top"/>
    </xf>
    <xf numFmtId="172" fontId="4" fillId="0" borderId="28" xfId="4" applyNumberFormat="1" applyFont="1" applyBorder="1" applyAlignment="1">
      <alignment horizontal="right" vertical="top"/>
    </xf>
    <xf numFmtId="170" fontId="4" fillId="0" borderId="1" xfId="4" applyNumberFormat="1" applyFont="1" applyBorder="1" applyAlignment="1">
      <alignment horizontal="right" vertical="top"/>
    </xf>
    <xf numFmtId="167" fontId="4" fillId="0" borderId="28" xfId="4" applyNumberFormat="1" applyFont="1" applyBorder="1" applyAlignment="1">
      <alignment horizontal="right" vertical="top"/>
    </xf>
    <xf numFmtId="174" fontId="4" fillId="0" borderId="1" xfId="4" applyNumberFormat="1" applyFont="1" applyBorder="1" applyAlignment="1">
      <alignment horizontal="right" vertical="top"/>
    </xf>
    <xf numFmtId="0" fontId="4" fillId="0" borderId="11" xfId="4" applyFont="1" applyBorder="1" applyAlignment="1">
      <alignment horizontal="left" vertical="top" wrapText="1"/>
    </xf>
    <xf numFmtId="167" fontId="4" fillId="0" borderId="21" xfId="4" applyNumberFormat="1" applyFont="1" applyBorder="1" applyAlignment="1">
      <alignment horizontal="right" vertical="top"/>
    </xf>
    <xf numFmtId="174" fontId="4" fillId="0" borderId="22" xfId="4" applyNumberFormat="1" applyFont="1" applyBorder="1" applyAlignment="1">
      <alignment horizontal="right" vertical="top"/>
    </xf>
    <xf numFmtId="166" fontId="4" fillId="0" borderId="22" xfId="4" applyNumberFormat="1" applyFont="1" applyBorder="1" applyAlignment="1">
      <alignment horizontal="right" vertical="top"/>
    </xf>
    <xf numFmtId="166" fontId="4" fillId="0" borderId="23" xfId="4" applyNumberFormat="1" applyFont="1" applyBorder="1" applyAlignment="1">
      <alignment horizontal="right" vertical="top"/>
    </xf>
    <xf numFmtId="0" fontId="2" fillId="0" borderId="0" xfId="4"/>
    <xf numFmtId="0" fontId="4" fillId="0" borderId="30" xfId="4" applyFont="1" applyBorder="1" applyAlignment="1">
      <alignment horizontal="center" wrapText="1"/>
    </xf>
    <xf numFmtId="0" fontId="4" fillId="0" borderId="31" xfId="4" applyFont="1" applyBorder="1" applyAlignment="1">
      <alignment horizontal="center"/>
    </xf>
    <xf numFmtId="165" fontId="4" fillId="0" borderId="5" xfId="4" applyNumberFormat="1" applyFont="1" applyBorder="1" applyAlignment="1">
      <alignment horizontal="right" vertical="top"/>
    </xf>
    <xf numFmtId="165" fontId="4" fillId="0" borderId="8" xfId="4" applyNumberFormat="1" applyFont="1" applyBorder="1" applyAlignment="1">
      <alignment horizontal="right" vertical="top"/>
    </xf>
    <xf numFmtId="165" fontId="4" fillId="0" borderId="11" xfId="4" applyNumberFormat="1" applyFont="1" applyBorder="1" applyAlignment="1">
      <alignment horizontal="right" vertical="top"/>
    </xf>
    <xf numFmtId="167" fontId="4" fillId="0" borderId="18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4" fillId="0" borderId="24" xfId="4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 wrapText="1"/>
    </xf>
    <xf numFmtId="0" fontId="4" fillId="0" borderId="0" xfId="4" applyFont="1" applyBorder="1" applyAlignment="1">
      <alignment horizontal="left" vertical="top" wrapText="1"/>
    </xf>
    <xf numFmtId="0" fontId="4" fillId="0" borderId="5" xfId="4" applyFont="1" applyBorder="1" applyAlignment="1">
      <alignment horizontal="left" wrapText="1"/>
    </xf>
    <xf numFmtId="0" fontId="4" fillId="0" borderId="11" xfId="4" applyFont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3" fillId="0" borderId="0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wrapText="1"/>
    </xf>
    <xf numFmtId="0" fontId="4" fillId="0" borderId="11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4" fillId="0" borderId="24" xfId="2" applyFont="1" applyBorder="1" applyAlignment="1">
      <alignment horizontal="left" wrapText="1"/>
    </xf>
    <xf numFmtId="0" fontId="4" fillId="0" borderId="6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left" wrapText="1"/>
    </xf>
    <xf numFmtId="0" fontId="4" fillId="0" borderId="4" xfId="3" applyFont="1" applyBorder="1" applyAlignment="1">
      <alignment horizontal="left" wrapText="1"/>
    </xf>
    <xf numFmtId="0" fontId="4" fillId="0" borderId="9" xfId="3" applyFont="1" applyBorder="1" applyAlignment="1">
      <alignment horizontal="left" wrapText="1"/>
    </xf>
    <xf numFmtId="0" fontId="4" fillId="0" borderId="10" xfId="3" applyFont="1" applyBorder="1" applyAlignment="1">
      <alignment horizontal="left" wrapText="1"/>
    </xf>
    <xf numFmtId="0" fontId="4" fillId="0" borderId="12" xfId="3" applyFont="1" applyBorder="1" applyAlignment="1">
      <alignment horizontal="center" wrapText="1"/>
    </xf>
    <xf numFmtId="0" fontId="4" fillId="0" borderId="13" xfId="3" applyFont="1" applyBorder="1" applyAlignment="1">
      <alignment horizontal="center" wrapText="1"/>
    </xf>
    <xf numFmtId="0" fontId="4" fillId="0" borderId="16" xfId="3" applyFont="1" applyBorder="1" applyAlignment="1">
      <alignment horizontal="center" wrapText="1"/>
    </xf>
    <xf numFmtId="0" fontId="4" fillId="0" borderId="14" xfId="3" applyFont="1" applyBorder="1" applyAlignment="1">
      <alignment horizontal="center" wrapText="1"/>
    </xf>
    <xf numFmtId="0" fontId="4" fillId="0" borderId="17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442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69"/>
    <col min="7" max="7" width="27.7109375" customWidth="1"/>
    <col min="8" max="8" width="13.140625" style="69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171</v>
      </c>
    </row>
    <row r="4" spans="1:11" ht="15.75" customHeight="1" thickBot="1" x14ac:dyDescent="0.3">
      <c r="G4" s="122" t="s">
        <v>8</v>
      </c>
      <c r="H4" s="122"/>
      <c r="I4" s="113"/>
    </row>
    <row r="5" spans="1:11" ht="16.5" thickTop="1" thickBot="1" x14ac:dyDescent="0.3">
      <c r="A5" s="122" t="s">
        <v>0</v>
      </c>
      <c r="B5" s="122"/>
      <c r="C5" s="122"/>
      <c r="D5" s="122"/>
      <c r="E5" s="122"/>
      <c r="G5" s="127"/>
      <c r="H5" s="114" t="s">
        <v>6</v>
      </c>
      <c r="J5" s="124" t="s">
        <v>10</v>
      </c>
      <c r="K5" s="124"/>
    </row>
    <row r="6" spans="1:11" ht="27.75" thickTop="1" thickBot="1" x14ac:dyDescent="0.3">
      <c r="A6" s="123"/>
      <c r="B6" s="91" t="s">
        <v>1</v>
      </c>
      <c r="C6" s="92" t="s">
        <v>3</v>
      </c>
      <c r="D6" s="92" t="s">
        <v>4</v>
      </c>
      <c r="E6" s="93" t="s">
        <v>2</v>
      </c>
      <c r="G6" s="128"/>
      <c r="H6" s="115" t="s">
        <v>7</v>
      </c>
      <c r="J6" s="3" t="s">
        <v>11</v>
      </c>
      <c r="K6" s="3" t="s">
        <v>12</v>
      </c>
    </row>
    <row r="7" spans="1:11" ht="15.75" thickTop="1" x14ac:dyDescent="0.25">
      <c r="A7" s="94" t="s">
        <v>53</v>
      </c>
      <c r="B7" s="95">
        <v>0.4694610778443114</v>
      </c>
      <c r="C7" s="96">
        <v>0.49912628199902148</v>
      </c>
      <c r="D7" s="97">
        <v>4175</v>
      </c>
      <c r="E7" s="98">
        <v>0</v>
      </c>
      <c r="G7" s="94" t="s">
        <v>53</v>
      </c>
      <c r="H7" s="116">
        <v>8.8096704174700502E-2</v>
      </c>
      <c r="J7">
        <f>((1-B7)/C7)*H7</f>
        <v>9.364109277340317E-2</v>
      </c>
      <c r="K7">
        <f>((0-B7)/C7)*H7</f>
        <v>-8.2860741235155855E-2</v>
      </c>
    </row>
    <row r="8" spans="1:11" x14ac:dyDescent="0.25">
      <c r="A8" s="99" t="s">
        <v>54</v>
      </c>
      <c r="B8" s="100">
        <v>0.7164071856287425</v>
      </c>
      <c r="C8" s="101">
        <v>0.45079552420591312</v>
      </c>
      <c r="D8" s="102">
        <v>4175</v>
      </c>
      <c r="E8" s="103">
        <v>0</v>
      </c>
      <c r="G8" s="99" t="s">
        <v>54</v>
      </c>
      <c r="H8" s="117">
        <v>1.7079942826263666E-2</v>
      </c>
      <c r="J8">
        <f t="shared" ref="J8:J18" si="0">((1-B8)/C8)*H8</f>
        <v>1.0744891631150643E-2</v>
      </c>
      <c r="K8">
        <f t="shared" ref="K8:K71" si="1">((0-B8)/C8)*H8</f>
        <v>-2.7143556477003016E-2</v>
      </c>
    </row>
    <row r="9" spans="1:11" x14ac:dyDescent="0.25">
      <c r="A9" s="99" t="s">
        <v>55</v>
      </c>
      <c r="B9" s="100">
        <v>0.43497005988023951</v>
      </c>
      <c r="C9" s="101">
        <v>0.4958124527705563</v>
      </c>
      <c r="D9" s="102">
        <v>4175</v>
      </c>
      <c r="E9" s="103">
        <v>0</v>
      </c>
      <c r="G9" s="99" t="s">
        <v>55</v>
      </c>
      <c r="H9" s="117">
        <v>8.7715735888610605E-2</v>
      </c>
      <c r="J9">
        <f t="shared" si="0"/>
        <v>9.9961218641754931E-2</v>
      </c>
      <c r="K9">
        <f t="shared" si="1"/>
        <v>-7.6951917360503164E-2</v>
      </c>
    </row>
    <row r="10" spans="1:11" x14ac:dyDescent="0.25">
      <c r="A10" s="99" t="s">
        <v>56</v>
      </c>
      <c r="B10" s="100">
        <v>0.1125748502994012</v>
      </c>
      <c r="C10" s="101">
        <v>0.31611024607866267</v>
      </c>
      <c r="D10" s="102">
        <v>4175</v>
      </c>
      <c r="E10" s="103">
        <v>0</v>
      </c>
      <c r="G10" s="99" t="s">
        <v>56</v>
      </c>
      <c r="H10" s="117">
        <v>4.7277605853859629E-2</v>
      </c>
      <c r="J10">
        <f t="shared" si="0"/>
        <v>0.13272374740395756</v>
      </c>
      <c r="K10">
        <f t="shared" si="1"/>
        <v>-1.6836750682823226E-2</v>
      </c>
    </row>
    <row r="11" spans="1:11" x14ac:dyDescent="0.25">
      <c r="A11" s="99" t="s">
        <v>57</v>
      </c>
      <c r="B11" s="100">
        <v>5.1257485029940118E-2</v>
      </c>
      <c r="C11" s="101">
        <v>0.22054887438008453</v>
      </c>
      <c r="D11" s="102">
        <v>4175</v>
      </c>
      <c r="E11" s="103">
        <v>0</v>
      </c>
      <c r="G11" s="99" t="s">
        <v>57</v>
      </c>
      <c r="H11" s="117">
        <v>4.4536425377457681E-2</v>
      </c>
      <c r="J11">
        <f t="shared" si="0"/>
        <v>0.19158383981397042</v>
      </c>
      <c r="K11">
        <f t="shared" si="1"/>
        <v>-1.0350654309565683E-2</v>
      </c>
    </row>
    <row r="12" spans="1:11" x14ac:dyDescent="0.25">
      <c r="A12" s="99" t="s">
        <v>58</v>
      </c>
      <c r="B12" s="100">
        <v>6.5389221556886229E-2</v>
      </c>
      <c r="C12" s="101">
        <v>0.24724100130277574</v>
      </c>
      <c r="D12" s="102">
        <v>4175</v>
      </c>
      <c r="E12" s="103">
        <v>0</v>
      </c>
      <c r="G12" s="99" t="s">
        <v>58</v>
      </c>
      <c r="H12" s="117">
        <v>4.447878749427267E-2</v>
      </c>
      <c r="J12">
        <f t="shared" si="0"/>
        <v>0.16813697560349314</v>
      </c>
      <c r="K12">
        <f t="shared" si="1"/>
        <v>-1.1763555699578068E-2</v>
      </c>
    </row>
    <row r="13" spans="1:11" x14ac:dyDescent="0.25">
      <c r="A13" s="99" t="s">
        <v>59</v>
      </c>
      <c r="B13" s="100">
        <v>0.90538922155688628</v>
      </c>
      <c r="C13" s="101">
        <v>0.29271163493348179</v>
      </c>
      <c r="D13" s="102">
        <v>4175</v>
      </c>
      <c r="E13" s="103">
        <v>0</v>
      </c>
      <c r="G13" s="99" t="s">
        <v>59</v>
      </c>
      <c r="H13" s="117">
        <v>3.2793115634880278E-2</v>
      </c>
      <c r="J13">
        <f t="shared" si="0"/>
        <v>1.0599449517939808E-2</v>
      </c>
      <c r="K13">
        <f t="shared" si="1"/>
        <v>-0.10143270677927214</v>
      </c>
    </row>
    <row r="14" spans="1:11" x14ac:dyDescent="0.25">
      <c r="A14" s="99" t="s">
        <v>60</v>
      </c>
      <c r="B14" s="100">
        <v>6.2275449101796406E-3</v>
      </c>
      <c r="C14" s="101">
        <v>7.8678111873976303E-2</v>
      </c>
      <c r="D14" s="102">
        <v>4175</v>
      </c>
      <c r="E14" s="103">
        <v>0</v>
      </c>
      <c r="G14" s="99" t="s">
        <v>60</v>
      </c>
      <c r="H14" s="117">
        <v>6.8619867257578068E-3</v>
      </c>
      <c r="J14">
        <f t="shared" si="0"/>
        <v>8.6672814494746925E-2</v>
      </c>
      <c r="K14">
        <f t="shared" si="1"/>
        <v>-5.4314128148069891E-4</v>
      </c>
    </row>
    <row r="15" spans="1:11" x14ac:dyDescent="0.25">
      <c r="A15" s="99" t="s">
        <v>61</v>
      </c>
      <c r="B15" s="100">
        <v>0.1659880239520958</v>
      </c>
      <c r="C15" s="101">
        <v>0.37211445298982149</v>
      </c>
      <c r="D15" s="102">
        <v>4175</v>
      </c>
      <c r="E15" s="103">
        <v>0</v>
      </c>
      <c r="G15" s="99" t="s">
        <v>61</v>
      </c>
      <c r="H15" s="117">
        <v>7.1366349561280684E-2</v>
      </c>
      <c r="J15">
        <f t="shared" si="0"/>
        <v>0.15995183670696408</v>
      </c>
      <c r="K15">
        <f t="shared" si="1"/>
        <v>-3.1834182319909851E-2</v>
      </c>
    </row>
    <row r="16" spans="1:11" x14ac:dyDescent="0.25">
      <c r="A16" s="99" t="s">
        <v>62</v>
      </c>
      <c r="B16" s="100">
        <v>6.1317365269461077E-2</v>
      </c>
      <c r="C16" s="101">
        <v>0.23994027491715636</v>
      </c>
      <c r="D16" s="102">
        <v>4175</v>
      </c>
      <c r="E16" s="103">
        <v>0</v>
      </c>
      <c r="G16" s="99" t="s">
        <v>62</v>
      </c>
      <c r="H16" s="117">
        <v>3.7104418052536503E-2</v>
      </c>
      <c r="J16">
        <f t="shared" si="0"/>
        <v>0.14515809365361343</v>
      </c>
      <c r="K16">
        <f t="shared" si="1"/>
        <v>-9.4821311496108788E-3</v>
      </c>
    </row>
    <row r="17" spans="1:11" x14ac:dyDescent="0.25">
      <c r="A17" s="99" t="s">
        <v>63</v>
      </c>
      <c r="B17" s="100">
        <v>0.11904191616766467</v>
      </c>
      <c r="C17" s="101">
        <v>0.32387661719913263</v>
      </c>
      <c r="D17" s="102">
        <v>4175</v>
      </c>
      <c r="E17" s="103">
        <v>0</v>
      </c>
      <c r="G17" s="99" t="s">
        <v>63</v>
      </c>
      <c r="H17" s="117">
        <v>3.3492079509148655E-2</v>
      </c>
      <c r="J17">
        <f t="shared" si="0"/>
        <v>9.1099871435914317E-2</v>
      </c>
      <c r="K17">
        <f t="shared" si="1"/>
        <v>-1.2310124008605062E-2</v>
      </c>
    </row>
    <row r="18" spans="1:11" x14ac:dyDescent="0.25">
      <c r="A18" s="99" t="s">
        <v>64</v>
      </c>
      <c r="B18" s="100">
        <v>0.15976047904191618</v>
      </c>
      <c r="C18" s="101">
        <v>0.36642765817076645</v>
      </c>
      <c r="D18" s="102">
        <v>4175</v>
      </c>
      <c r="E18" s="103">
        <v>0</v>
      </c>
      <c r="G18" s="99" t="s">
        <v>64</v>
      </c>
      <c r="H18" s="117">
        <v>6.485568794586663E-2</v>
      </c>
      <c r="J18">
        <f t="shared" si="0"/>
        <v>0.14871779178209832</v>
      </c>
      <c r="K18">
        <f t="shared" si="1"/>
        <v>-2.8276729509310032E-2</v>
      </c>
    </row>
    <row r="19" spans="1:11" x14ac:dyDescent="0.25">
      <c r="A19" s="99" t="s">
        <v>65</v>
      </c>
      <c r="B19" s="100">
        <v>1.2694610778443114E-2</v>
      </c>
      <c r="C19" s="101">
        <v>0.11196633592571699</v>
      </c>
      <c r="D19" s="102">
        <v>4175</v>
      </c>
      <c r="E19" s="103">
        <v>0</v>
      </c>
      <c r="G19" s="99" t="s">
        <v>65</v>
      </c>
      <c r="H19" s="117">
        <v>3.166257103534794E-2</v>
      </c>
      <c r="J19">
        <f>((1-B19)/C19)*H19</f>
        <v>0.27919665997241311</v>
      </c>
      <c r="K19">
        <f t="shared" si="1"/>
        <v>-3.5898648662149191E-3</v>
      </c>
    </row>
    <row r="20" spans="1:11" x14ac:dyDescent="0.25">
      <c r="A20" s="99" t="s">
        <v>66</v>
      </c>
      <c r="B20" s="100">
        <v>8.1916167664670664E-2</v>
      </c>
      <c r="C20" s="101">
        <v>0.2742698066627739</v>
      </c>
      <c r="D20" s="102">
        <v>4175</v>
      </c>
      <c r="E20" s="103">
        <v>0</v>
      </c>
      <c r="G20" s="99" t="s">
        <v>66</v>
      </c>
      <c r="H20" s="117">
        <v>5.9155034746558373E-2</v>
      </c>
      <c r="J20">
        <f t="shared" ref="J20:J83" si="2">((1-B20)/C20)*H20</f>
        <v>0.19801407111802646</v>
      </c>
      <c r="K20">
        <f t="shared" si="1"/>
        <v>-1.7667835200199596E-2</v>
      </c>
    </row>
    <row r="21" spans="1:11" x14ac:dyDescent="0.25">
      <c r="A21" s="99" t="s">
        <v>67</v>
      </c>
      <c r="B21" s="100">
        <v>4.0239520958083835E-2</v>
      </c>
      <c r="C21" s="101">
        <v>0.19654402687197278</v>
      </c>
      <c r="D21" s="102">
        <v>4175</v>
      </c>
      <c r="E21" s="103">
        <v>0</v>
      </c>
      <c r="G21" s="99" t="s">
        <v>67</v>
      </c>
      <c r="H21" s="117">
        <v>5.0541317750863776E-2</v>
      </c>
      <c r="J21">
        <f t="shared" si="2"/>
        <v>0.24680251090803265</v>
      </c>
      <c r="K21">
        <f t="shared" si="1"/>
        <v>-1.0347597163101942E-2</v>
      </c>
    </row>
    <row r="22" spans="1:11" x14ac:dyDescent="0.25">
      <c r="A22" s="99" t="s">
        <v>68</v>
      </c>
      <c r="B22" s="100">
        <v>0.2170059880239521</v>
      </c>
      <c r="C22" s="101">
        <v>0.41225610607166446</v>
      </c>
      <c r="D22" s="102">
        <v>4175</v>
      </c>
      <c r="E22" s="103">
        <v>0</v>
      </c>
      <c r="G22" s="99" t="s">
        <v>68</v>
      </c>
      <c r="H22" s="117">
        <v>-1.9887658171206933E-2</v>
      </c>
      <c r="J22">
        <f t="shared" si="2"/>
        <v>-3.7772435704262454E-2</v>
      </c>
      <c r="K22">
        <f t="shared" si="1"/>
        <v>1.0468591847066926E-2</v>
      </c>
    </row>
    <row r="23" spans="1:11" x14ac:dyDescent="0.25">
      <c r="A23" s="99" t="s">
        <v>69</v>
      </c>
      <c r="B23" s="100">
        <v>0.1259880239520958</v>
      </c>
      <c r="C23" s="101">
        <v>0.33187561367460677</v>
      </c>
      <c r="D23" s="102">
        <v>4175</v>
      </c>
      <c r="E23" s="103">
        <v>0</v>
      </c>
      <c r="G23" s="99" t="s">
        <v>69</v>
      </c>
      <c r="H23" s="117">
        <v>2.1926483468417097E-2</v>
      </c>
      <c r="J23">
        <f t="shared" si="2"/>
        <v>5.774455354469827E-2</v>
      </c>
      <c r="K23">
        <f t="shared" si="1"/>
        <v>-8.3238243805183031E-3</v>
      </c>
    </row>
    <row r="24" spans="1:11" x14ac:dyDescent="0.25">
      <c r="A24" s="99" t="s">
        <v>70</v>
      </c>
      <c r="B24" s="100">
        <v>4.7664670658682635E-2</v>
      </c>
      <c r="C24" s="101">
        <v>0.21308126372215835</v>
      </c>
      <c r="D24" s="102">
        <v>4175</v>
      </c>
      <c r="E24" s="103">
        <v>0</v>
      </c>
      <c r="G24" s="99" t="s">
        <v>70</v>
      </c>
      <c r="H24" s="117">
        <v>4.4261770348475435E-2</v>
      </c>
      <c r="J24">
        <f t="shared" si="2"/>
        <v>0.19782146447661467</v>
      </c>
      <c r="K24">
        <f t="shared" si="1"/>
        <v>-9.9010240017219121E-3</v>
      </c>
    </row>
    <row r="25" spans="1:11" x14ac:dyDescent="0.25">
      <c r="A25" s="99" t="s">
        <v>71</v>
      </c>
      <c r="B25" s="100">
        <v>0.29197604790419163</v>
      </c>
      <c r="C25" s="101">
        <v>0.4547258101705467</v>
      </c>
      <c r="D25" s="102">
        <v>4175</v>
      </c>
      <c r="E25" s="103">
        <v>0</v>
      </c>
      <c r="G25" s="99" t="s">
        <v>71</v>
      </c>
      <c r="H25" s="117">
        <v>-3.5524776990226811E-2</v>
      </c>
      <c r="J25">
        <f t="shared" si="2"/>
        <v>-5.531331725487304E-2</v>
      </c>
      <c r="K25">
        <f t="shared" si="1"/>
        <v>2.2810194091234859E-2</v>
      </c>
    </row>
    <row r="26" spans="1:11" x14ac:dyDescent="0.25">
      <c r="A26" s="99" t="s">
        <v>72</v>
      </c>
      <c r="B26" s="100">
        <v>0.30275449101796409</v>
      </c>
      <c r="C26" s="101">
        <v>0.45950493227721112</v>
      </c>
      <c r="D26" s="102">
        <v>4175</v>
      </c>
      <c r="E26" s="103">
        <v>0</v>
      </c>
      <c r="G26" s="99" t="s">
        <v>72</v>
      </c>
      <c r="H26" s="117">
        <v>-4.8736782060525757E-2</v>
      </c>
      <c r="J26">
        <f t="shared" si="2"/>
        <v>-7.3952421458312892E-2</v>
      </c>
      <c r="K26">
        <f t="shared" si="1"/>
        <v>3.2111254113125209E-2</v>
      </c>
    </row>
    <row r="27" spans="1:11" x14ac:dyDescent="0.25">
      <c r="A27" s="99" t="s">
        <v>73</v>
      </c>
      <c r="B27" s="100">
        <v>3.2095808383233532E-2</v>
      </c>
      <c r="C27" s="101">
        <v>0.17627566516274712</v>
      </c>
      <c r="D27" s="102">
        <v>4175</v>
      </c>
      <c r="E27" s="103">
        <v>0</v>
      </c>
      <c r="G27" s="99" t="s">
        <v>73</v>
      </c>
      <c r="H27" s="117">
        <v>-6.9158843175359183E-3</v>
      </c>
      <c r="J27">
        <f t="shared" si="2"/>
        <v>-3.7974120894676514E-2</v>
      </c>
      <c r="K27">
        <f t="shared" si="1"/>
        <v>1.2592259836393597E-3</v>
      </c>
    </row>
    <row r="28" spans="1:11" x14ac:dyDescent="0.25">
      <c r="A28" s="99" t="s">
        <v>74</v>
      </c>
      <c r="B28" s="100">
        <v>0.28383233532934132</v>
      </c>
      <c r="C28" s="101">
        <v>0.45091045697519733</v>
      </c>
      <c r="D28" s="102">
        <v>4175</v>
      </c>
      <c r="E28" s="103">
        <v>0</v>
      </c>
      <c r="G28" s="99" t="s">
        <v>74</v>
      </c>
      <c r="H28" s="117">
        <v>5.5151851001186664E-2</v>
      </c>
      <c r="J28">
        <f t="shared" si="2"/>
        <v>8.7596044231807654E-2</v>
      </c>
      <c r="K28">
        <f t="shared" si="1"/>
        <v>-3.4716157998224771E-2</v>
      </c>
    </row>
    <row r="29" spans="1:11" x14ac:dyDescent="0.25">
      <c r="A29" s="99" t="s">
        <v>75</v>
      </c>
      <c r="B29" s="100">
        <v>0.21221556886227544</v>
      </c>
      <c r="C29" s="101">
        <v>0.40892563374163965</v>
      </c>
      <c r="D29" s="102">
        <v>4175</v>
      </c>
      <c r="E29" s="103">
        <v>0</v>
      </c>
      <c r="G29" s="99" t="s">
        <v>75</v>
      </c>
      <c r="H29" s="117">
        <v>3.6633830039534518E-3</v>
      </c>
      <c r="J29">
        <f t="shared" si="2"/>
        <v>7.0574105844204271E-3</v>
      </c>
      <c r="K29">
        <f t="shared" si="1"/>
        <v>-1.9011449613245662E-3</v>
      </c>
    </row>
    <row r="30" spans="1:11" x14ac:dyDescent="0.25">
      <c r="A30" s="99" t="s">
        <v>76</v>
      </c>
      <c r="B30" s="100">
        <v>0.20598802395209581</v>
      </c>
      <c r="C30" s="101">
        <v>0.40447019994708333</v>
      </c>
      <c r="D30" s="102">
        <v>4175</v>
      </c>
      <c r="E30" s="103">
        <v>0</v>
      </c>
      <c r="G30" s="99" t="s">
        <v>76</v>
      </c>
      <c r="H30" s="117">
        <v>-9.192079084747843E-3</v>
      </c>
      <c r="J30">
        <f t="shared" si="2"/>
        <v>-1.8044891512462774E-2</v>
      </c>
      <c r="K30">
        <f t="shared" si="1"/>
        <v>4.6813293214835548E-3</v>
      </c>
    </row>
    <row r="31" spans="1:11" ht="24" x14ac:dyDescent="0.25">
      <c r="A31" s="99" t="s">
        <v>77</v>
      </c>
      <c r="B31" s="104">
        <v>2.4009580838323354</v>
      </c>
      <c r="C31" s="105">
        <v>1.3712773510381238</v>
      </c>
      <c r="D31" s="102">
        <v>4175</v>
      </c>
      <c r="E31" s="103">
        <v>0</v>
      </c>
      <c r="G31" s="99" t="s">
        <v>77</v>
      </c>
      <c r="H31" s="117">
        <v>-1.7361951345789207E-2</v>
      </c>
    </row>
    <row r="32" spans="1:11" x14ac:dyDescent="0.25">
      <c r="A32" s="99" t="s">
        <v>78</v>
      </c>
      <c r="B32" s="106">
        <v>0.15137724550898204</v>
      </c>
      <c r="C32" s="107">
        <v>0.35845913547574543</v>
      </c>
      <c r="D32" s="102">
        <v>4175</v>
      </c>
      <c r="E32" s="103">
        <v>0</v>
      </c>
      <c r="G32" s="99" t="s">
        <v>78</v>
      </c>
      <c r="H32" s="117">
        <v>4.493638526859025E-2</v>
      </c>
      <c r="J32">
        <f t="shared" si="2"/>
        <v>0.10638322550460133</v>
      </c>
      <c r="K32">
        <f t="shared" si="1"/>
        <v>-1.8976629556564505E-2</v>
      </c>
    </row>
    <row r="33" spans="1:11" x14ac:dyDescent="0.25">
      <c r="A33" s="99" t="s">
        <v>79</v>
      </c>
      <c r="B33" s="106">
        <v>0.25556886227544912</v>
      </c>
      <c r="C33" s="107">
        <v>0.43623273548573699</v>
      </c>
      <c r="D33" s="102">
        <v>4175</v>
      </c>
      <c r="E33" s="103">
        <v>0</v>
      </c>
      <c r="G33" s="99" t="s">
        <v>79</v>
      </c>
      <c r="H33" s="117">
        <v>3.394352511392569E-2</v>
      </c>
      <c r="J33">
        <f t="shared" si="2"/>
        <v>5.7924623631936831E-2</v>
      </c>
      <c r="K33">
        <f t="shared" si="1"/>
        <v>-1.9885963132328377E-2</v>
      </c>
    </row>
    <row r="34" spans="1:11" x14ac:dyDescent="0.25">
      <c r="A34" s="99" t="s">
        <v>80</v>
      </c>
      <c r="B34" s="106">
        <v>0.17293413173652694</v>
      </c>
      <c r="C34" s="107">
        <v>0.3782356199625892</v>
      </c>
      <c r="D34" s="102">
        <v>4175</v>
      </c>
      <c r="E34" s="103">
        <v>0</v>
      </c>
      <c r="G34" s="99" t="s">
        <v>80</v>
      </c>
      <c r="H34" s="117">
        <v>-2.516307366073858E-2</v>
      </c>
      <c r="J34">
        <f t="shared" si="2"/>
        <v>-5.5022632102854095E-2</v>
      </c>
      <c r="K34">
        <f t="shared" si="1"/>
        <v>1.1504877028167002E-2</v>
      </c>
    </row>
    <row r="35" spans="1:11" x14ac:dyDescent="0.25">
      <c r="A35" s="99" t="s">
        <v>81</v>
      </c>
      <c r="B35" s="106">
        <v>5.2934131736526946E-2</v>
      </c>
      <c r="C35" s="107">
        <v>0.22392882798221225</v>
      </c>
      <c r="D35" s="102">
        <v>4175</v>
      </c>
      <c r="E35" s="103">
        <v>0</v>
      </c>
      <c r="G35" s="99" t="s">
        <v>81</v>
      </c>
      <c r="H35" s="117">
        <v>-2.2492605201320109E-2</v>
      </c>
      <c r="J35">
        <f t="shared" si="2"/>
        <v>-9.5128344422844291E-2</v>
      </c>
      <c r="K35">
        <f t="shared" si="1"/>
        <v>5.3169863726475943E-3</v>
      </c>
    </row>
    <row r="36" spans="1:11" x14ac:dyDescent="0.25">
      <c r="A36" s="99" t="s">
        <v>82</v>
      </c>
      <c r="B36" s="106">
        <v>3.3293413173652697E-2</v>
      </c>
      <c r="C36" s="107">
        <v>0.17942316637684319</v>
      </c>
      <c r="D36" s="102">
        <v>4175</v>
      </c>
      <c r="E36" s="103">
        <v>0</v>
      </c>
      <c r="G36" s="99" t="s">
        <v>82</v>
      </c>
      <c r="H36" s="117">
        <v>-2.4847789436430877E-3</v>
      </c>
      <c r="J36">
        <f t="shared" si="2"/>
        <v>-1.3387636725695424E-2</v>
      </c>
      <c r="K36">
        <f t="shared" si="1"/>
        <v>4.6107073956185924E-4</v>
      </c>
    </row>
    <row r="37" spans="1:11" x14ac:dyDescent="0.25">
      <c r="A37" s="99" t="s">
        <v>83</v>
      </c>
      <c r="B37" s="106">
        <v>0.25700598802395208</v>
      </c>
      <c r="C37" s="107">
        <v>0.43703507704187583</v>
      </c>
      <c r="D37" s="102">
        <v>4175</v>
      </c>
      <c r="E37" s="103">
        <v>0</v>
      </c>
      <c r="G37" s="99" t="s">
        <v>83</v>
      </c>
      <c r="H37" s="117">
        <v>-4.4604664017889414E-2</v>
      </c>
      <c r="J37">
        <f t="shared" si="2"/>
        <v>-7.5831437823742048E-2</v>
      </c>
      <c r="K37">
        <f t="shared" si="1"/>
        <v>2.623053926011451E-2</v>
      </c>
    </row>
    <row r="38" spans="1:11" x14ac:dyDescent="0.25">
      <c r="A38" s="99" t="s">
        <v>84</v>
      </c>
      <c r="B38" s="106">
        <v>9.5808383233532933E-4</v>
      </c>
      <c r="C38" s="107">
        <v>3.0941803824708927E-2</v>
      </c>
      <c r="D38" s="102">
        <v>4175</v>
      </c>
      <c r="E38" s="103">
        <v>0</v>
      </c>
      <c r="G38" s="99" t="s">
        <v>84</v>
      </c>
      <c r="H38" s="117">
        <v>3.3403362723597465E-3</v>
      </c>
      <c r="J38">
        <f t="shared" si="2"/>
        <v>0.1078520169376075</v>
      </c>
      <c r="K38">
        <f t="shared" si="1"/>
        <v>-1.0343036867667944E-4</v>
      </c>
    </row>
    <row r="39" spans="1:11" x14ac:dyDescent="0.25">
      <c r="A39" s="99" t="s">
        <v>85</v>
      </c>
      <c r="B39" s="106">
        <v>3.1137724550898203E-3</v>
      </c>
      <c r="C39" s="107">
        <v>5.5720916591343275E-2</v>
      </c>
      <c r="D39" s="102">
        <v>4175</v>
      </c>
      <c r="E39" s="103">
        <v>0</v>
      </c>
      <c r="G39" s="99" t="s">
        <v>85</v>
      </c>
      <c r="H39" s="117">
        <v>-5.9718865158338765E-3</v>
      </c>
      <c r="J39">
        <f t="shared" si="2"/>
        <v>-0.10684123277722329</v>
      </c>
      <c r="K39">
        <f t="shared" si="1"/>
        <v>3.33718410885128E-4</v>
      </c>
    </row>
    <row r="40" spans="1:11" x14ac:dyDescent="0.25">
      <c r="A40" s="99" t="s">
        <v>86</v>
      </c>
      <c r="B40" s="106">
        <v>4.7904191616766467E-4</v>
      </c>
      <c r="C40" s="107">
        <v>2.1884404220804187E-2</v>
      </c>
      <c r="D40" s="102">
        <v>4175</v>
      </c>
      <c r="E40" s="103">
        <v>0</v>
      </c>
      <c r="G40" s="99" t="s">
        <v>86</v>
      </c>
      <c r="H40" s="117">
        <v>3.1919667482944274E-3</v>
      </c>
      <c r="J40">
        <f t="shared" si="2"/>
        <v>0.14578590443846873</v>
      </c>
      <c r="K40">
        <f t="shared" si="1"/>
        <v>-6.9871030164614779E-5</v>
      </c>
    </row>
    <row r="41" spans="1:11" x14ac:dyDescent="0.25">
      <c r="A41" s="99" t="s">
        <v>87</v>
      </c>
      <c r="B41" s="106">
        <v>2.3952095808383233E-4</v>
      </c>
      <c r="C41" s="107">
        <v>1.5476464650684005E-2</v>
      </c>
      <c r="D41" s="102">
        <v>4175</v>
      </c>
      <c r="E41" s="103">
        <v>0</v>
      </c>
      <c r="G41" s="99" t="s">
        <v>87</v>
      </c>
      <c r="H41" s="117">
        <v>-5.5528368249936351E-4</v>
      </c>
      <c r="J41">
        <f t="shared" si="2"/>
        <v>-3.5870639254501006E-2</v>
      </c>
      <c r="K41">
        <f t="shared" si="1"/>
        <v>8.5938282833016318E-6</v>
      </c>
    </row>
    <row r="42" spans="1:11" ht="24" x14ac:dyDescent="0.25">
      <c r="A42" s="99" t="s">
        <v>88</v>
      </c>
      <c r="B42" s="106">
        <v>5.9880239520958087E-3</v>
      </c>
      <c r="C42" s="107">
        <v>7.715953299283182E-2</v>
      </c>
      <c r="D42" s="102">
        <v>4175</v>
      </c>
      <c r="E42" s="103">
        <v>0</v>
      </c>
      <c r="G42" s="99" t="s">
        <v>88</v>
      </c>
      <c r="H42" s="117">
        <v>-9.1763176102425056E-3</v>
      </c>
      <c r="J42">
        <f t="shared" si="2"/>
        <v>-0.11821442207857474</v>
      </c>
      <c r="K42">
        <f t="shared" si="1"/>
        <v>7.1213507276249853E-4</v>
      </c>
    </row>
    <row r="43" spans="1:11" x14ac:dyDescent="0.25">
      <c r="A43" s="99" t="s">
        <v>89</v>
      </c>
      <c r="B43" s="106">
        <v>8.622754491017964E-3</v>
      </c>
      <c r="C43" s="107">
        <v>9.2468646622126657E-2</v>
      </c>
      <c r="D43" s="102">
        <v>4175</v>
      </c>
      <c r="E43" s="103">
        <v>0</v>
      </c>
      <c r="G43" s="99" t="s">
        <v>89</v>
      </c>
      <c r="H43" s="117">
        <v>2.0590926019714406E-2</v>
      </c>
      <c r="J43">
        <f t="shared" si="2"/>
        <v>0.22075996854720933</v>
      </c>
      <c r="K43">
        <f t="shared" si="1"/>
        <v>-1.9201156964724659E-3</v>
      </c>
    </row>
    <row r="44" spans="1:11" x14ac:dyDescent="0.25">
      <c r="A44" s="99" t="s">
        <v>90</v>
      </c>
      <c r="B44" s="106">
        <v>2.658682634730539E-2</v>
      </c>
      <c r="C44" s="107">
        <v>0.16089178752091846</v>
      </c>
      <c r="D44" s="102">
        <v>4175</v>
      </c>
      <c r="E44" s="103">
        <v>0</v>
      </c>
      <c r="G44" s="99" t="s">
        <v>90</v>
      </c>
      <c r="H44" s="117">
        <v>-2.8129900113073852E-3</v>
      </c>
      <c r="J44">
        <f t="shared" si="2"/>
        <v>-1.7018901813145942E-2</v>
      </c>
      <c r="K44">
        <f t="shared" si="1"/>
        <v>4.6483713121535429E-4</v>
      </c>
    </row>
    <row r="45" spans="1:11" x14ac:dyDescent="0.25">
      <c r="A45" s="99" t="s">
        <v>91</v>
      </c>
      <c r="B45" s="106">
        <v>3.4251497005988021E-2</v>
      </c>
      <c r="C45" s="107">
        <v>0.18189628036540315</v>
      </c>
      <c r="D45" s="102">
        <v>4175</v>
      </c>
      <c r="E45" s="103">
        <v>0</v>
      </c>
      <c r="G45" s="99" t="s">
        <v>91</v>
      </c>
      <c r="H45" s="117">
        <v>3.8547259978920521E-2</v>
      </c>
      <c r="J45">
        <f t="shared" si="2"/>
        <v>0.20466036218211797</v>
      </c>
      <c r="K45">
        <f t="shared" si="1"/>
        <v>-7.2585396309630132E-3</v>
      </c>
    </row>
    <row r="46" spans="1:11" x14ac:dyDescent="0.25">
      <c r="A46" s="99" t="s">
        <v>92</v>
      </c>
      <c r="B46" s="106">
        <v>0.13604790419161678</v>
      </c>
      <c r="C46" s="107">
        <v>0.34288049189879838</v>
      </c>
      <c r="D46" s="102">
        <v>4175</v>
      </c>
      <c r="E46" s="103">
        <v>0</v>
      </c>
      <c r="G46" s="99" t="s">
        <v>92</v>
      </c>
      <c r="H46" s="117">
        <v>4.4371785802789325E-2</v>
      </c>
      <c r="J46">
        <f t="shared" si="2"/>
        <v>0.1118030866287813</v>
      </c>
      <c r="K46">
        <f t="shared" si="1"/>
        <v>-1.7605809039408869E-2</v>
      </c>
    </row>
    <row r="47" spans="1:11" x14ac:dyDescent="0.25">
      <c r="A47" s="99" t="s">
        <v>93</v>
      </c>
      <c r="B47" s="106">
        <v>0.24359281437125749</v>
      </c>
      <c r="C47" s="107">
        <v>0.42930117487663944</v>
      </c>
      <c r="D47" s="102">
        <v>4175</v>
      </c>
      <c r="E47" s="103">
        <v>0</v>
      </c>
      <c r="G47" s="99" t="s">
        <v>93</v>
      </c>
      <c r="H47" s="117">
        <v>-3.7423573960510416E-2</v>
      </c>
      <c r="J47">
        <f t="shared" si="2"/>
        <v>-6.5938464444624409E-2</v>
      </c>
      <c r="K47">
        <f t="shared" si="1"/>
        <v>2.1234774648569672E-2</v>
      </c>
    </row>
    <row r="48" spans="1:11" x14ac:dyDescent="0.25">
      <c r="A48" s="99" t="s">
        <v>94</v>
      </c>
      <c r="B48" s="106">
        <v>0.26035928143712572</v>
      </c>
      <c r="C48" s="107">
        <v>0.43888319877306553</v>
      </c>
      <c r="D48" s="102">
        <v>4175</v>
      </c>
      <c r="E48" s="103">
        <v>0</v>
      </c>
      <c r="G48" s="99" t="s">
        <v>94</v>
      </c>
      <c r="H48" s="117">
        <v>2.9439274986301348E-2</v>
      </c>
      <c r="J48">
        <f t="shared" si="2"/>
        <v>4.9613397290464448E-2</v>
      </c>
      <c r="K48">
        <f t="shared" si="1"/>
        <v>-1.7464301442595483E-2</v>
      </c>
    </row>
    <row r="49" spans="1:11" x14ac:dyDescent="0.25">
      <c r="A49" s="99" t="s">
        <v>95</v>
      </c>
      <c r="B49" s="106">
        <v>7.4251497005988027E-3</v>
      </c>
      <c r="C49" s="107">
        <v>8.5859085418733508E-2</v>
      </c>
      <c r="D49" s="102">
        <v>4175</v>
      </c>
      <c r="E49" s="103">
        <v>0</v>
      </c>
      <c r="G49" s="99" t="s">
        <v>95</v>
      </c>
      <c r="H49" s="117">
        <v>1.4502742373672442E-3</v>
      </c>
      <c r="J49">
        <f t="shared" si="2"/>
        <v>1.6765910410382574E-2</v>
      </c>
      <c r="K49">
        <f t="shared" si="1"/>
        <v>-1.2542066185373062E-4</v>
      </c>
    </row>
    <row r="50" spans="1:11" x14ac:dyDescent="0.25">
      <c r="A50" s="99" t="s">
        <v>96</v>
      </c>
      <c r="B50" s="106">
        <v>7.4730538922155684E-2</v>
      </c>
      <c r="C50" s="107">
        <v>0.26298754976455024</v>
      </c>
      <c r="D50" s="102">
        <v>4175</v>
      </c>
      <c r="E50" s="103">
        <v>0</v>
      </c>
      <c r="G50" s="99" t="s">
        <v>96</v>
      </c>
      <c r="H50" s="117">
        <v>1.9973465796938646E-2</v>
      </c>
      <c r="J50">
        <f t="shared" si="2"/>
        <v>7.0272672414857129E-2</v>
      </c>
      <c r="K50">
        <f t="shared" si="1"/>
        <v>-5.6756597963850434E-3</v>
      </c>
    </row>
    <row r="51" spans="1:11" x14ac:dyDescent="0.25">
      <c r="A51" s="99" t="s">
        <v>97</v>
      </c>
      <c r="B51" s="106">
        <v>0.23640718562874252</v>
      </c>
      <c r="C51" s="107">
        <v>0.42492596603809829</v>
      </c>
      <c r="D51" s="102">
        <v>4175</v>
      </c>
      <c r="E51" s="103">
        <v>0</v>
      </c>
      <c r="G51" s="99" t="s">
        <v>97</v>
      </c>
      <c r="H51" s="117">
        <v>-5.6927208360186568E-2</v>
      </c>
      <c r="J51">
        <f t="shared" si="2"/>
        <v>-0.10229830775311211</v>
      </c>
      <c r="K51">
        <f t="shared" si="1"/>
        <v>3.1671402055307919E-2</v>
      </c>
    </row>
    <row r="52" spans="1:11" x14ac:dyDescent="0.25">
      <c r="A52" s="99" t="s">
        <v>98</v>
      </c>
      <c r="B52" s="106">
        <v>7.18562874251497E-3</v>
      </c>
      <c r="C52" s="107">
        <v>8.4473100054989189E-2</v>
      </c>
      <c r="D52" s="102">
        <v>4175</v>
      </c>
      <c r="E52" s="103">
        <v>0</v>
      </c>
      <c r="G52" s="99" t="s">
        <v>98</v>
      </c>
      <c r="H52" s="117">
        <v>-3.1688774360205808E-3</v>
      </c>
      <c r="J52">
        <f t="shared" si="2"/>
        <v>-3.7243892519474159E-2</v>
      </c>
      <c r="K52">
        <f t="shared" si="1"/>
        <v>2.6955772631706267E-4</v>
      </c>
    </row>
    <row r="53" spans="1:11" x14ac:dyDescent="0.25">
      <c r="A53" s="99" t="s">
        <v>166</v>
      </c>
      <c r="B53" s="106">
        <v>1.2934131736526947E-2</v>
      </c>
      <c r="C53" s="107">
        <v>0.11300397617387835</v>
      </c>
      <c r="D53" s="102">
        <v>4175</v>
      </c>
      <c r="E53" s="103">
        <v>0</v>
      </c>
      <c r="G53" s="99" t="s">
        <v>166</v>
      </c>
      <c r="H53" s="117">
        <v>1.8413394715856457E-2</v>
      </c>
      <c r="J53">
        <f t="shared" si="2"/>
        <v>0.16083711439426529</v>
      </c>
      <c r="K53">
        <f t="shared" si="1"/>
        <v>-2.1075477256225009E-3</v>
      </c>
    </row>
    <row r="54" spans="1:11" x14ac:dyDescent="0.25">
      <c r="A54" s="99" t="s">
        <v>99</v>
      </c>
      <c r="B54" s="106">
        <v>3.8323353293413173E-2</v>
      </c>
      <c r="C54" s="107">
        <v>0.19199870694207713</v>
      </c>
      <c r="D54" s="102">
        <v>4175</v>
      </c>
      <c r="E54" s="103">
        <v>0</v>
      </c>
      <c r="G54" s="99" t="s">
        <v>99</v>
      </c>
      <c r="H54" s="117">
        <v>1.8882651500262346E-2</v>
      </c>
      <c r="J54">
        <f t="shared" si="2"/>
        <v>9.4578787872668671E-2</v>
      </c>
      <c r="K54">
        <f t="shared" si="1"/>
        <v>-3.7690176985372328E-3</v>
      </c>
    </row>
    <row r="55" spans="1:11" x14ac:dyDescent="0.25">
      <c r="A55" s="99" t="s">
        <v>100</v>
      </c>
      <c r="B55" s="106">
        <v>6.6586826347305395E-2</v>
      </c>
      <c r="C55" s="107">
        <v>0.24933493822968628</v>
      </c>
      <c r="D55" s="102">
        <v>4175</v>
      </c>
      <c r="E55" s="103">
        <v>0</v>
      </c>
      <c r="G55" s="99" t="s">
        <v>100</v>
      </c>
      <c r="H55" s="117">
        <v>-1.6422821700974383E-2</v>
      </c>
      <c r="J55">
        <f t="shared" si="2"/>
        <v>-6.1480666259926944E-2</v>
      </c>
      <c r="K55">
        <f t="shared" si="1"/>
        <v>4.3858417296021796E-3</v>
      </c>
    </row>
    <row r="56" spans="1:11" x14ac:dyDescent="0.25">
      <c r="A56" s="99" t="s">
        <v>101</v>
      </c>
      <c r="B56" s="106">
        <v>7.5688622754491022E-2</v>
      </c>
      <c r="C56" s="107">
        <v>0.26453093582061177</v>
      </c>
      <c r="D56" s="102">
        <v>4175</v>
      </c>
      <c r="E56" s="103">
        <v>0</v>
      </c>
      <c r="G56" s="99" t="s">
        <v>101</v>
      </c>
      <c r="H56" s="117">
        <v>1.7758165016145917E-2</v>
      </c>
      <c r="J56">
        <f t="shared" si="2"/>
        <v>6.2049733096464152E-2</v>
      </c>
      <c r="K56">
        <f t="shared" si="1"/>
        <v>-5.081035412926321E-3</v>
      </c>
    </row>
    <row r="57" spans="1:11" x14ac:dyDescent="0.25">
      <c r="A57" s="99" t="s">
        <v>102</v>
      </c>
      <c r="B57" s="106">
        <v>1.9161676646706587E-3</v>
      </c>
      <c r="C57" s="107">
        <v>4.373733140881407E-2</v>
      </c>
      <c r="D57" s="102">
        <v>4175</v>
      </c>
      <c r="E57" s="103">
        <v>0</v>
      </c>
      <c r="G57" s="99" t="s">
        <v>102</v>
      </c>
      <c r="H57" s="117">
        <v>-1.984609314033495E-3</v>
      </c>
      <c r="J57">
        <f t="shared" si="2"/>
        <v>-4.5288690599897055E-2</v>
      </c>
      <c r="K57">
        <f t="shared" si="1"/>
        <v>8.6947330165389094E-5</v>
      </c>
    </row>
    <row r="58" spans="1:11" x14ac:dyDescent="0.25">
      <c r="A58" s="99" t="s">
        <v>103</v>
      </c>
      <c r="B58" s="106">
        <v>2.9221556886227545E-2</v>
      </c>
      <c r="C58" s="107">
        <v>0.16844718393527722</v>
      </c>
      <c r="D58" s="102">
        <v>4175</v>
      </c>
      <c r="E58" s="103">
        <v>0</v>
      </c>
      <c r="G58" s="99" t="s">
        <v>103</v>
      </c>
      <c r="H58" s="117">
        <v>1.4059759044978143E-2</v>
      </c>
      <c r="J58">
        <f t="shared" si="2"/>
        <v>8.1027837197225033E-2</v>
      </c>
      <c r="K58">
        <f t="shared" si="1"/>
        <v>-2.4390318623393665E-3</v>
      </c>
    </row>
    <row r="59" spans="1:11" x14ac:dyDescent="0.25">
      <c r="A59" s="99" t="s">
        <v>104</v>
      </c>
      <c r="B59" s="106">
        <v>0.32694610778443112</v>
      </c>
      <c r="C59" s="107">
        <v>0.4691535677859926</v>
      </c>
      <c r="D59" s="102">
        <v>4175</v>
      </c>
      <c r="E59" s="103">
        <v>0</v>
      </c>
      <c r="G59" s="99" t="s">
        <v>104</v>
      </c>
      <c r="H59" s="117">
        <v>-7.3927086408405299E-2</v>
      </c>
      <c r="J59">
        <f t="shared" si="2"/>
        <v>-0.10605677258758651</v>
      </c>
      <c r="K59">
        <f t="shared" si="1"/>
        <v>5.1518681345927249E-2</v>
      </c>
    </row>
    <row r="60" spans="1:11" ht="24" x14ac:dyDescent="0.25">
      <c r="A60" s="99" t="s">
        <v>105</v>
      </c>
      <c r="B60" s="106">
        <v>1.1976047904191617E-3</v>
      </c>
      <c r="C60" s="107">
        <v>3.4589841134910614E-2</v>
      </c>
      <c r="D60" s="102">
        <v>4175</v>
      </c>
      <c r="E60" s="103">
        <v>0</v>
      </c>
      <c r="G60" s="99" t="s">
        <v>105</v>
      </c>
      <c r="H60" s="117">
        <v>-1.7587987326045402E-3</v>
      </c>
      <c r="J60">
        <f t="shared" si="2"/>
        <v>-5.0786367591726424E-2</v>
      </c>
      <c r="K60">
        <f t="shared" si="1"/>
        <v>6.0894925169935748E-5</v>
      </c>
    </row>
    <row r="61" spans="1:11" x14ac:dyDescent="0.25">
      <c r="A61" s="99" t="s">
        <v>106</v>
      </c>
      <c r="B61" s="106">
        <v>0.43544910179640717</v>
      </c>
      <c r="C61" s="107">
        <v>0.49587506273977405</v>
      </c>
      <c r="D61" s="102">
        <v>4175</v>
      </c>
      <c r="E61" s="103">
        <v>0</v>
      </c>
      <c r="G61" s="99" t="s">
        <v>106</v>
      </c>
      <c r="H61" s="117">
        <v>1.6148944487584829E-2</v>
      </c>
      <c r="J61">
        <f t="shared" si="2"/>
        <v>1.838548013512499E-2</v>
      </c>
      <c r="K61">
        <f t="shared" si="1"/>
        <v>-1.4181078865361574E-2</v>
      </c>
    </row>
    <row r="62" spans="1:11" x14ac:dyDescent="0.25">
      <c r="A62" s="99" t="s">
        <v>107</v>
      </c>
      <c r="B62" s="106">
        <v>9.580838323353294E-2</v>
      </c>
      <c r="C62" s="107">
        <v>0.29436353612620142</v>
      </c>
      <c r="D62" s="102">
        <v>4175</v>
      </c>
      <c r="E62" s="103">
        <v>0</v>
      </c>
      <c r="G62" s="99" t="s">
        <v>107</v>
      </c>
      <c r="H62" s="117">
        <v>2.1150755571001576E-2</v>
      </c>
      <c r="J62">
        <f t="shared" si="2"/>
        <v>6.4968426888910483E-2</v>
      </c>
      <c r="K62">
        <f t="shared" si="1"/>
        <v>-6.884071723328263E-3</v>
      </c>
    </row>
    <row r="63" spans="1:11" x14ac:dyDescent="0.25">
      <c r="A63" s="99" t="s">
        <v>108</v>
      </c>
      <c r="B63" s="106">
        <v>0.12167664670658683</v>
      </c>
      <c r="C63" s="107">
        <v>0.32695113462919523</v>
      </c>
      <c r="D63" s="102">
        <v>4175</v>
      </c>
      <c r="E63" s="103">
        <v>0</v>
      </c>
      <c r="G63" s="99" t="s">
        <v>108</v>
      </c>
      <c r="H63" s="117">
        <v>6.5015660597463679E-2</v>
      </c>
      <c r="J63">
        <f t="shared" si="2"/>
        <v>0.17465843358309466</v>
      </c>
      <c r="K63">
        <f t="shared" si="1"/>
        <v>-2.4195932440745048E-2</v>
      </c>
    </row>
    <row r="64" spans="1:11" x14ac:dyDescent="0.25">
      <c r="A64" s="99" t="s">
        <v>109</v>
      </c>
      <c r="B64" s="106">
        <v>4.0718562874251501E-3</v>
      </c>
      <c r="C64" s="107">
        <v>6.3688678979595431E-2</v>
      </c>
      <c r="D64" s="102">
        <v>4175</v>
      </c>
      <c r="E64" s="103">
        <v>0</v>
      </c>
      <c r="G64" s="99" t="s">
        <v>109</v>
      </c>
      <c r="H64" s="117">
        <v>3.997467159325507E-3</v>
      </c>
      <c r="J64">
        <f t="shared" si="2"/>
        <v>6.2510168389809509E-2</v>
      </c>
      <c r="K64">
        <f t="shared" si="1"/>
        <v>-2.5557307903481525E-4</v>
      </c>
    </row>
    <row r="65" spans="1:11" x14ac:dyDescent="0.25">
      <c r="A65" s="99" t="s">
        <v>110</v>
      </c>
      <c r="B65" s="106">
        <v>1.6766467065868263E-3</v>
      </c>
      <c r="C65" s="107">
        <v>4.0917436101950352E-2</v>
      </c>
      <c r="D65" s="102">
        <v>4175</v>
      </c>
      <c r="E65" s="103">
        <v>0</v>
      </c>
      <c r="G65" s="99" t="s">
        <v>110</v>
      </c>
      <c r="H65" s="117">
        <v>-1.278705499211445E-3</v>
      </c>
      <c r="J65">
        <f t="shared" si="2"/>
        <v>-3.1198473889390385E-2</v>
      </c>
      <c r="K65">
        <f t="shared" si="1"/>
        <v>5.2396669200031839E-5</v>
      </c>
    </row>
    <row r="66" spans="1:11" x14ac:dyDescent="0.25">
      <c r="A66" s="99" t="s">
        <v>111</v>
      </c>
      <c r="B66" s="106">
        <v>1.3173652694610778E-2</v>
      </c>
      <c r="C66" s="107">
        <v>0.11403167153695604</v>
      </c>
      <c r="D66" s="102">
        <v>4175</v>
      </c>
      <c r="E66" s="103">
        <v>0</v>
      </c>
      <c r="G66" s="99" t="s">
        <v>111</v>
      </c>
      <c r="H66" s="117">
        <v>-8.3230666498854237E-3</v>
      </c>
      <c r="J66">
        <f t="shared" si="2"/>
        <v>-7.202754594212786E-2</v>
      </c>
      <c r="K66">
        <f t="shared" si="1"/>
        <v>9.6153277349927979E-4</v>
      </c>
    </row>
    <row r="67" spans="1:11" x14ac:dyDescent="0.25">
      <c r="A67" s="99" t="s">
        <v>112</v>
      </c>
      <c r="B67" s="106">
        <v>1.1976047904191617E-2</v>
      </c>
      <c r="C67" s="107">
        <v>0.10879088666240551</v>
      </c>
      <c r="D67" s="102">
        <v>4175</v>
      </c>
      <c r="E67" s="103">
        <v>0</v>
      </c>
      <c r="G67" s="99" t="s">
        <v>112</v>
      </c>
      <c r="H67" s="117">
        <v>-7.3243979309184212E-3</v>
      </c>
      <c r="J67">
        <f t="shared" si="2"/>
        <v>-6.6519180167038158E-2</v>
      </c>
      <c r="K67">
        <f t="shared" si="1"/>
        <v>8.0629309293379589E-4</v>
      </c>
    </row>
    <row r="68" spans="1:11" x14ac:dyDescent="0.25">
      <c r="A68" s="99" t="s">
        <v>113</v>
      </c>
      <c r="B68" s="106">
        <v>0.26802395209580837</v>
      </c>
      <c r="C68" s="107">
        <v>0.4429831998869595</v>
      </c>
      <c r="D68" s="102">
        <v>4175</v>
      </c>
      <c r="E68" s="103">
        <v>0</v>
      </c>
      <c r="G68" s="99" t="s">
        <v>113</v>
      </c>
      <c r="H68" s="117">
        <v>-5.6650919826634331E-2</v>
      </c>
      <c r="J68">
        <f t="shared" si="2"/>
        <v>-9.3608778877886559E-2</v>
      </c>
      <c r="K68">
        <f t="shared" si="1"/>
        <v>3.4276251166346548E-2</v>
      </c>
    </row>
    <row r="69" spans="1:11" x14ac:dyDescent="0.25">
      <c r="A69" s="99" t="s">
        <v>114</v>
      </c>
      <c r="B69" s="106">
        <v>1.4850299401197605E-2</v>
      </c>
      <c r="C69" s="107">
        <v>0.12096806596973701</v>
      </c>
      <c r="D69" s="102">
        <v>4175</v>
      </c>
      <c r="E69" s="103">
        <v>0</v>
      </c>
      <c r="G69" s="99" t="s">
        <v>114</v>
      </c>
      <c r="H69" s="117">
        <v>-1.1790475251425131E-2</v>
      </c>
      <c r="J69">
        <f t="shared" si="2"/>
        <v>-9.6020243613425343E-2</v>
      </c>
      <c r="K69">
        <f t="shared" si="1"/>
        <v>1.4474240466891251E-3</v>
      </c>
    </row>
    <row r="70" spans="1:11" x14ac:dyDescent="0.25">
      <c r="A70" s="99" t="s">
        <v>115</v>
      </c>
      <c r="B70" s="106">
        <v>5.6526946107784429E-2</v>
      </c>
      <c r="C70" s="107">
        <v>0.23096412617528034</v>
      </c>
      <c r="D70" s="102">
        <v>4175</v>
      </c>
      <c r="E70" s="103">
        <v>0</v>
      </c>
      <c r="G70" s="99" t="s">
        <v>115</v>
      </c>
      <c r="H70" s="117">
        <v>-2.1784015182633041E-2</v>
      </c>
      <c r="J70">
        <f t="shared" si="2"/>
        <v>-8.8986249383142924E-2</v>
      </c>
      <c r="K70">
        <f t="shared" si="1"/>
        <v>5.3314939970606065E-3</v>
      </c>
    </row>
    <row r="71" spans="1:11" x14ac:dyDescent="0.25">
      <c r="A71" s="99" t="s">
        <v>116</v>
      </c>
      <c r="B71" s="106">
        <v>2.9461077844311376E-2</v>
      </c>
      <c r="C71" s="107">
        <v>0.16911526551291878</v>
      </c>
      <c r="D71" s="102">
        <v>4175</v>
      </c>
      <c r="E71" s="103">
        <v>0</v>
      </c>
      <c r="G71" s="99" t="s">
        <v>116</v>
      </c>
      <c r="H71" s="117">
        <v>-1.3907944963898224E-2</v>
      </c>
      <c r="J71">
        <f t="shared" si="2"/>
        <v>-7.9816578791530132E-2</v>
      </c>
      <c r="K71">
        <f t="shared" si="1"/>
        <v>2.4228625842443747E-3</v>
      </c>
    </row>
    <row r="72" spans="1:11" x14ac:dyDescent="0.25">
      <c r="A72" s="99" t="s">
        <v>117</v>
      </c>
      <c r="B72" s="106">
        <v>0.52047904191616767</v>
      </c>
      <c r="C72" s="107">
        <v>0.49964027354755347</v>
      </c>
      <c r="D72" s="102">
        <v>4175</v>
      </c>
      <c r="E72" s="103">
        <v>0</v>
      </c>
      <c r="G72" s="99" t="s">
        <v>117</v>
      </c>
      <c r="H72" s="117">
        <v>8.3604224838825389E-2</v>
      </c>
      <c r="J72">
        <f t="shared" si="2"/>
        <v>8.0237683223416345E-2</v>
      </c>
      <c r="K72">
        <f t="shared" ref="K72:K94" si="3">((0-B72)/C72)*H72</f>
        <v>-8.7091151670571298E-2</v>
      </c>
    </row>
    <row r="73" spans="1:11" x14ac:dyDescent="0.25">
      <c r="A73" s="99" t="s">
        <v>118</v>
      </c>
      <c r="B73" s="106">
        <v>1.1976047904191617E-3</v>
      </c>
      <c r="C73" s="107">
        <v>3.4589841134910052E-2</v>
      </c>
      <c r="D73" s="102">
        <v>4175</v>
      </c>
      <c r="E73" s="103">
        <v>0</v>
      </c>
      <c r="G73" s="99" t="s">
        <v>118</v>
      </c>
      <c r="H73" s="117">
        <v>-2.2890306521964835E-3</v>
      </c>
      <c r="J73">
        <f t="shared" si="2"/>
        <v>-6.6097132080047125E-2</v>
      </c>
      <c r="K73">
        <f t="shared" si="3"/>
        <v>7.9253155971279534E-5</v>
      </c>
    </row>
    <row r="74" spans="1:11" x14ac:dyDescent="0.25">
      <c r="A74" s="99" t="s">
        <v>119</v>
      </c>
      <c r="B74" s="106">
        <v>1.2934131736526947E-2</v>
      </c>
      <c r="C74" s="107">
        <v>0.11300397617387345</v>
      </c>
      <c r="D74" s="102">
        <v>4175</v>
      </c>
      <c r="E74" s="103">
        <v>0</v>
      </c>
      <c r="G74" s="99" t="s">
        <v>119</v>
      </c>
      <c r="H74" s="117">
        <v>2.4687891741899609E-3</v>
      </c>
      <c r="J74">
        <f t="shared" si="2"/>
        <v>2.1564352089981399E-2</v>
      </c>
      <c r="K74">
        <f t="shared" si="3"/>
        <v>-2.8257098103833916E-4</v>
      </c>
    </row>
    <row r="75" spans="1:11" x14ac:dyDescent="0.25">
      <c r="A75" s="99" t="s">
        <v>120</v>
      </c>
      <c r="B75" s="106">
        <v>4.7904191616766467E-4</v>
      </c>
      <c r="C75" s="107">
        <v>2.1884404220804385E-2</v>
      </c>
      <c r="D75" s="102">
        <v>4175</v>
      </c>
      <c r="E75" s="103">
        <v>0</v>
      </c>
      <c r="G75" s="99" t="s">
        <v>120</v>
      </c>
      <c r="H75" s="117">
        <v>-3.6481127802508219E-5</v>
      </c>
      <c r="J75">
        <f t="shared" si="2"/>
        <v>-1.6661934885336114E-3</v>
      </c>
      <c r="K75">
        <f t="shared" si="3"/>
        <v>7.985590647177624E-7</v>
      </c>
    </row>
    <row r="76" spans="1:11" x14ac:dyDescent="0.25">
      <c r="A76" s="99" t="s">
        <v>167</v>
      </c>
      <c r="B76" s="106">
        <v>2.3952095808383233E-4</v>
      </c>
      <c r="C76" s="107">
        <v>1.5476464650684174E-2</v>
      </c>
      <c r="D76" s="102">
        <v>4175</v>
      </c>
      <c r="E76" s="103">
        <v>0</v>
      </c>
      <c r="G76" s="99" t="s">
        <v>167</v>
      </c>
      <c r="H76" s="117">
        <v>5.3122045445435522E-4</v>
      </c>
      <c r="J76">
        <f t="shared" si="2"/>
        <v>3.4316184478130944E-2</v>
      </c>
      <c r="K76">
        <f t="shared" si="3"/>
        <v>-8.2214145850816849E-6</v>
      </c>
    </row>
    <row r="77" spans="1:11" x14ac:dyDescent="0.25">
      <c r="A77" s="99" t="s">
        <v>121</v>
      </c>
      <c r="B77" s="106">
        <v>8.1197604790419167E-2</v>
      </c>
      <c r="C77" s="107">
        <v>0.27317105886609033</v>
      </c>
      <c r="D77" s="102">
        <v>4175</v>
      </c>
      <c r="E77" s="103">
        <v>0</v>
      </c>
      <c r="G77" s="99" t="s">
        <v>121</v>
      </c>
      <c r="H77" s="117">
        <v>-2.6987607546947408E-2</v>
      </c>
      <c r="J77">
        <f t="shared" si="2"/>
        <v>-9.0771982061491674E-2</v>
      </c>
      <c r="K77">
        <f t="shared" si="3"/>
        <v>8.0218201039743697E-3</v>
      </c>
    </row>
    <row r="78" spans="1:11" x14ac:dyDescent="0.25">
      <c r="A78" s="99" t="s">
        <v>122</v>
      </c>
      <c r="B78" s="106">
        <v>1.437125748502994E-3</v>
      </c>
      <c r="C78" s="107">
        <v>3.7886728909761039E-2</v>
      </c>
      <c r="D78" s="102">
        <v>4175</v>
      </c>
      <c r="E78" s="103">
        <v>0</v>
      </c>
      <c r="G78" s="99" t="s">
        <v>122</v>
      </c>
      <c r="H78" s="117">
        <v>-3.7573697214560785E-3</v>
      </c>
      <c r="J78">
        <f t="shared" si="2"/>
        <v>-9.9031244360504311E-2</v>
      </c>
      <c r="K78">
        <f t="shared" si="3"/>
        <v>1.4252517777956964E-4</v>
      </c>
    </row>
    <row r="79" spans="1:11" x14ac:dyDescent="0.25">
      <c r="A79" s="99" t="s">
        <v>123</v>
      </c>
      <c r="B79" s="106">
        <v>0.26203592814371257</v>
      </c>
      <c r="C79" s="107">
        <v>0.439794757258892</v>
      </c>
      <c r="D79" s="102">
        <v>4175</v>
      </c>
      <c r="E79" s="103">
        <v>0</v>
      </c>
      <c r="G79" s="99" t="s">
        <v>123</v>
      </c>
      <c r="H79" s="117">
        <v>-6.6704359259553661E-2</v>
      </c>
      <c r="J79">
        <f t="shared" si="2"/>
        <v>-0.11192816593938514</v>
      </c>
      <c r="K79">
        <f t="shared" si="3"/>
        <v>3.9743399395549286E-2</v>
      </c>
    </row>
    <row r="80" spans="1:11" x14ac:dyDescent="0.25">
      <c r="A80" s="99" t="s">
        <v>124</v>
      </c>
      <c r="B80" s="106">
        <v>9.3413173652694605E-3</v>
      </c>
      <c r="C80" s="107">
        <v>9.6209532931101974E-2</v>
      </c>
      <c r="D80" s="102">
        <v>4175</v>
      </c>
      <c r="E80" s="103">
        <v>0</v>
      </c>
      <c r="G80" s="99" t="s">
        <v>124</v>
      </c>
      <c r="H80" s="117">
        <v>-1.02143190994353E-2</v>
      </c>
      <c r="J80">
        <f t="shared" si="2"/>
        <v>-0.10517568888213748</v>
      </c>
      <c r="K80">
        <f t="shared" si="3"/>
        <v>9.9174368143214726E-4</v>
      </c>
    </row>
    <row r="81" spans="1:11" x14ac:dyDescent="0.25">
      <c r="A81" s="99" t="s">
        <v>168</v>
      </c>
      <c r="B81" s="106">
        <v>4.7904191616766467E-4</v>
      </c>
      <c r="C81" s="107">
        <v>2.1884404220804385E-2</v>
      </c>
      <c r="D81" s="102">
        <v>4175</v>
      </c>
      <c r="E81" s="103">
        <v>0</v>
      </c>
      <c r="G81" s="99" t="s">
        <v>168</v>
      </c>
      <c r="H81" s="117">
        <v>8.1758126396738358E-3</v>
      </c>
      <c r="J81">
        <f t="shared" si="2"/>
        <v>0.37341185989208214</v>
      </c>
      <c r="K81">
        <f t="shared" si="3"/>
        <v>-1.7896566493749442E-4</v>
      </c>
    </row>
    <row r="82" spans="1:11" x14ac:dyDescent="0.25">
      <c r="A82" s="99" t="s">
        <v>125</v>
      </c>
      <c r="B82" s="106">
        <v>2.3952095808383233E-4</v>
      </c>
      <c r="C82" s="107">
        <v>1.5476464650684026E-2</v>
      </c>
      <c r="D82" s="102">
        <v>4175</v>
      </c>
      <c r="E82" s="103">
        <v>0</v>
      </c>
      <c r="G82" s="99" t="s">
        <v>125</v>
      </c>
      <c r="H82" s="117">
        <v>1.0592750403454168E-3</v>
      </c>
      <c r="J82">
        <f t="shared" si="2"/>
        <v>6.8427857761822405E-2</v>
      </c>
      <c r="K82">
        <f t="shared" si="3"/>
        <v>-1.6393832717255007E-5</v>
      </c>
    </row>
    <row r="83" spans="1:11" x14ac:dyDescent="0.25">
      <c r="A83" s="99" t="s">
        <v>126</v>
      </c>
      <c r="B83" s="106">
        <v>1.1017964071856288E-2</v>
      </c>
      <c r="C83" s="107">
        <v>0.10439913371955489</v>
      </c>
      <c r="D83" s="102">
        <v>4175</v>
      </c>
      <c r="E83" s="103">
        <v>0</v>
      </c>
      <c r="G83" s="99" t="s">
        <v>126</v>
      </c>
      <c r="H83" s="117">
        <v>7.8000472634416652E-3</v>
      </c>
      <c r="J83">
        <f t="shared" si="2"/>
        <v>7.389052330315804E-2</v>
      </c>
      <c r="K83">
        <f t="shared" si="3"/>
        <v>-8.2319304236988869E-4</v>
      </c>
    </row>
    <row r="84" spans="1:11" x14ac:dyDescent="0.25">
      <c r="A84" s="99" t="s">
        <v>169</v>
      </c>
      <c r="B84" s="106">
        <v>7.18562874251497E-4</v>
      </c>
      <c r="C84" s="107">
        <v>2.6799600184466078E-2</v>
      </c>
      <c r="D84" s="102">
        <v>4175</v>
      </c>
      <c r="E84" s="103">
        <v>0</v>
      </c>
      <c r="G84" s="99" t="s">
        <v>169</v>
      </c>
      <c r="H84" s="117">
        <v>-2.4159522241264502E-4</v>
      </c>
      <c r="J84">
        <f t="shared" ref="J84:J94" si="4">((1-B84)/C84)*H84</f>
        <v>-9.0084038341422187E-3</v>
      </c>
      <c r="K84">
        <f t="shared" si="3"/>
        <v>6.4777592287695726E-6</v>
      </c>
    </row>
    <row r="85" spans="1:11" x14ac:dyDescent="0.25">
      <c r="A85" s="99" t="s">
        <v>127</v>
      </c>
      <c r="B85" s="106">
        <v>0.52047904191616767</v>
      </c>
      <c r="C85" s="107">
        <v>0.4996402735475507</v>
      </c>
      <c r="D85" s="102">
        <v>4175</v>
      </c>
      <c r="E85" s="103">
        <v>0</v>
      </c>
      <c r="G85" s="99" t="s">
        <v>127</v>
      </c>
      <c r="H85" s="117">
        <v>1.2648107790119614E-2</v>
      </c>
      <c r="J85">
        <f t="shared" si="4"/>
        <v>1.2138798825008113E-2</v>
      </c>
      <c r="K85">
        <f t="shared" si="3"/>
        <v>-1.3175629294077239E-2</v>
      </c>
    </row>
    <row r="86" spans="1:11" x14ac:dyDescent="0.25">
      <c r="A86" s="99" t="s">
        <v>128</v>
      </c>
      <c r="B86" s="106">
        <v>9.5808383233532933E-3</v>
      </c>
      <c r="C86" s="107">
        <v>9.7423401861419026E-2</v>
      </c>
      <c r="D86" s="102">
        <v>4175</v>
      </c>
      <c r="E86" s="103">
        <v>0</v>
      </c>
      <c r="G86" s="99" t="s">
        <v>128</v>
      </c>
      <c r="H86" s="117">
        <v>1.0379131479737763E-2</v>
      </c>
      <c r="J86">
        <f t="shared" si="4"/>
        <v>0.10551562050477385</v>
      </c>
      <c r="K86">
        <f t="shared" si="3"/>
        <v>-1.0207073325733868E-3</v>
      </c>
    </row>
    <row r="87" spans="1:11" x14ac:dyDescent="0.25">
      <c r="A87" s="99" t="s">
        <v>129</v>
      </c>
      <c r="B87" s="106">
        <v>0.15760479041916167</v>
      </c>
      <c r="C87" s="107">
        <v>0.36441367729462015</v>
      </c>
      <c r="D87" s="102">
        <v>4175</v>
      </c>
      <c r="E87" s="103">
        <v>0</v>
      </c>
      <c r="G87" s="99" t="s">
        <v>129</v>
      </c>
      <c r="H87" s="117">
        <v>6.4314146609414174E-2</v>
      </c>
      <c r="J87">
        <f t="shared" ref="J87:J91" si="5">((1-B87)/C87)*H87</f>
        <v>0.14867150271159718</v>
      </c>
      <c r="K87">
        <f t="shared" ref="K87:K91" si="6">((0-B87)/C87)*H87</f>
        <v>-2.7815140399269529E-2</v>
      </c>
    </row>
    <row r="88" spans="1:11" x14ac:dyDescent="0.25">
      <c r="A88" s="99" t="s">
        <v>170</v>
      </c>
      <c r="B88" s="106">
        <v>2.3952095808383233E-4</v>
      </c>
      <c r="C88" s="107">
        <v>1.5476464650683705E-2</v>
      </c>
      <c r="D88" s="102">
        <v>4175</v>
      </c>
      <c r="E88" s="103">
        <v>0</v>
      </c>
      <c r="G88" s="99" t="s">
        <v>170</v>
      </c>
      <c r="H88" s="117">
        <v>3.689703847599896E-3</v>
      </c>
      <c r="J88">
        <f t="shared" si="5"/>
        <v>0.23835030605883958</v>
      </c>
      <c r="K88">
        <f t="shared" si="6"/>
        <v>-5.7103571168864306E-5</v>
      </c>
    </row>
    <row r="89" spans="1:11" x14ac:dyDescent="0.25">
      <c r="A89" s="99" t="s">
        <v>130</v>
      </c>
      <c r="B89" s="106">
        <v>2.6826347305389221E-2</v>
      </c>
      <c r="C89" s="107">
        <v>0.16159501537548268</v>
      </c>
      <c r="D89" s="102">
        <v>4175</v>
      </c>
      <c r="E89" s="103">
        <v>0</v>
      </c>
      <c r="G89" s="99" t="s">
        <v>130</v>
      </c>
      <c r="H89" s="117">
        <v>-8.4569187113584382E-3</v>
      </c>
      <c r="J89">
        <f t="shared" si="5"/>
        <v>-5.0930101115747424E-2</v>
      </c>
      <c r="K89">
        <f t="shared" si="6"/>
        <v>1.4039309192625427E-3</v>
      </c>
    </row>
    <row r="90" spans="1:11" x14ac:dyDescent="0.25">
      <c r="A90" s="99" t="s">
        <v>131</v>
      </c>
      <c r="B90" s="106">
        <v>7.18562874251497E-3</v>
      </c>
      <c r="C90" s="107">
        <v>8.4473100054988814E-2</v>
      </c>
      <c r="D90" s="102">
        <v>4175</v>
      </c>
      <c r="E90" s="103">
        <v>0</v>
      </c>
      <c r="G90" s="99" t="s">
        <v>131</v>
      </c>
      <c r="H90" s="117">
        <v>9.2911499698917314E-3</v>
      </c>
      <c r="J90">
        <f t="shared" si="5"/>
        <v>0.10919910846899583</v>
      </c>
      <c r="K90">
        <f t="shared" si="6"/>
        <v>-7.9034336648247869E-4</v>
      </c>
    </row>
    <row r="91" spans="1:11" x14ac:dyDescent="0.25">
      <c r="A91" s="99" t="s">
        <v>132</v>
      </c>
      <c r="B91" s="106">
        <v>0.1377245508982036</v>
      </c>
      <c r="C91" s="107">
        <v>0.34465192653348703</v>
      </c>
      <c r="D91" s="102">
        <v>4175</v>
      </c>
      <c r="E91" s="103">
        <v>0</v>
      </c>
      <c r="G91" s="99" t="s">
        <v>132</v>
      </c>
      <c r="H91" s="117">
        <v>6.3336112841250375E-2</v>
      </c>
      <c r="J91">
        <f t="shared" si="5"/>
        <v>0.15845892896596039</v>
      </c>
      <c r="K91">
        <f t="shared" si="6"/>
        <v>-2.5309412265396455E-2</v>
      </c>
    </row>
    <row r="92" spans="1:11" x14ac:dyDescent="0.25">
      <c r="A92" s="99" t="s">
        <v>133</v>
      </c>
      <c r="B92" s="106">
        <v>0.15089820359281436</v>
      </c>
      <c r="C92" s="107">
        <v>0.35799250330655974</v>
      </c>
      <c r="D92" s="102">
        <v>4175</v>
      </c>
      <c r="E92" s="103">
        <v>0</v>
      </c>
      <c r="G92" s="99" t="s">
        <v>133</v>
      </c>
      <c r="H92" s="117">
        <v>3.399322012510983E-2</v>
      </c>
      <c r="J92">
        <f t="shared" si="4"/>
        <v>8.0626560632692329E-2</v>
      </c>
      <c r="K92">
        <f t="shared" si="3"/>
        <v>-1.4328556614554632E-2</v>
      </c>
    </row>
    <row r="93" spans="1:11" x14ac:dyDescent="0.25">
      <c r="A93" s="99" t="s">
        <v>134</v>
      </c>
      <c r="B93" s="106">
        <v>0.65772455089820359</v>
      </c>
      <c r="C93" s="107">
        <v>0.47452808202564051</v>
      </c>
      <c r="D93" s="102">
        <v>4175</v>
      </c>
      <c r="E93" s="103">
        <v>0</v>
      </c>
      <c r="G93" s="99" t="s">
        <v>134</v>
      </c>
      <c r="H93" s="117">
        <v>-7.2781232183876846E-2</v>
      </c>
      <c r="J93">
        <f t="shared" si="4"/>
        <v>-5.2496848712469922E-2</v>
      </c>
      <c r="K93">
        <f t="shared" si="3"/>
        <v>0.10087917884145724</v>
      </c>
    </row>
    <row r="94" spans="1:11" ht="15.75" thickBot="1" x14ac:dyDescent="0.3">
      <c r="A94" s="108" t="s">
        <v>135</v>
      </c>
      <c r="B94" s="109">
        <v>1.5329341317365269E-2</v>
      </c>
      <c r="C94" s="110">
        <v>0.1228737925357329</v>
      </c>
      <c r="D94" s="111">
        <v>4175</v>
      </c>
      <c r="E94" s="112">
        <v>0</v>
      </c>
      <c r="G94" s="108" t="s">
        <v>135</v>
      </c>
      <c r="H94" s="118">
        <v>-1.063856498024493E-2</v>
      </c>
      <c r="J94">
        <f t="shared" si="4"/>
        <v>-8.5254003887683477E-2</v>
      </c>
      <c r="K94">
        <f t="shared" si="3"/>
        <v>1.3272333370984537E-3</v>
      </c>
    </row>
    <row r="95" spans="1:11" ht="15.75" thickTop="1" x14ac:dyDescent="0.25">
      <c r="A95" s="126"/>
      <c r="B95" s="126"/>
      <c r="C95" s="126"/>
      <c r="D95" s="126"/>
      <c r="E95" s="126"/>
      <c r="G95" s="126"/>
      <c r="H95" s="126"/>
    </row>
    <row r="96" spans="1:11" s="5" customFormat="1" x14ac:dyDescent="0.25">
      <c r="A96" s="68"/>
      <c r="B96" s="65"/>
      <c r="C96" s="74"/>
      <c r="D96" s="66"/>
      <c r="E96" s="66"/>
      <c r="G96" s="68"/>
      <c r="H96" s="74"/>
      <c r="I96" s="67"/>
    </row>
    <row r="97" spans="1:9" s="5" customFormat="1" x14ac:dyDescent="0.25">
      <c r="A97" s="68"/>
      <c r="B97" s="65"/>
      <c r="C97" s="74"/>
      <c r="D97" s="66"/>
      <c r="E97" s="66"/>
      <c r="G97" s="68"/>
      <c r="H97" s="74"/>
      <c r="I97" s="67"/>
    </row>
    <row r="98" spans="1:9" s="5" customFormat="1" x14ac:dyDescent="0.25">
      <c r="A98" s="68"/>
      <c r="B98" s="65"/>
      <c r="C98" s="74"/>
      <c r="D98" s="66"/>
      <c r="E98" s="66"/>
      <c r="G98" s="68"/>
      <c r="H98" s="74"/>
      <c r="I98" s="67"/>
    </row>
    <row r="99" spans="1:9" s="5" customFormat="1" x14ac:dyDescent="0.25">
      <c r="A99" s="68"/>
      <c r="B99" s="65"/>
      <c r="C99" s="74"/>
      <c r="D99" s="66"/>
      <c r="E99" s="66"/>
      <c r="G99" s="68"/>
      <c r="H99" s="74"/>
      <c r="I99" s="67"/>
    </row>
    <row r="100" spans="1:9" s="5" customFormat="1" x14ac:dyDescent="0.25">
      <c r="A100" s="68"/>
      <c r="B100" s="65"/>
      <c r="C100" s="74"/>
      <c r="D100" s="66"/>
      <c r="E100" s="66"/>
      <c r="G100" s="68"/>
      <c r="H100" s="74"/>
      <c r="I100" s="67"/>
    </row>
    <row r="101" spans="1:9" s="5" customFormat="1" x14ac:dyDescent="0.25">
      <c r="A101" s="68"/>
      <c r="B101" s="65"/>
      <c r="C101" s="74"/>
      <c r="D101" s="66"/>
      <c r="E101" s="66"/>
      <c r="G101" s="68"/>
      <c r="H101" s="74"/>
      <c r="I101" s="67"/>
    </row>
    <row r="102" spans="1:9" s="5" customFormat="1" x14ac:dyDescent="0.25">
      <c r="A102" s="68"/>
      <c r="B102" s="65"/>
      <c r="C102" s="74"/>
      <c r="D102" s="66"/>
      <c r="E102" s="66"/>
      <c r="G102" s="68"/>
      <c r="H102" s="74"/>
      <c r="I102" s="67"/>
    </row>
    <row r="103" spans="1:9" s="5" customFormat="1" x14ac:dyDescent="0.25">
      <c r="A103" s="68"/>
      <c r="B103" s="65"/>
      <c r="C103" s="74"/>
      <c r="D103" s="66"/>
      <c r="E103" s="66"/>
      <c r="G103" s="68"/>
      <c r="H103" s="74"/>
      <c r="I103" s="67"/>
    </row>
    <row r="104" spans="1:9" s="5" customFormat="1" x14ac:dyDescent="0.25">
      <c r="A104" s="68"/>
      <c r="B104" s="65"/>
      <c r="C104" s="74"/>
      <c r="D104" s="66"/>
      <c r="E104" s="66"/>
      <c r="G104" s="68"/>
      <c r="H104" s="74"/>
      <c r="I104" s="67"/>
    </row>
    <row r="105" spans="1:9" s="5" customFormat="1" x14ac:dyDescent="0.25">
      <c r="A105" s="68"/>
      <c r="B105" s="65"/>
      <c r="C105" s="74"/>
      <c r="D105" s="66"/>
      <c r="E105" s="66"/>
      <c r="G105" s="68"/>
      <c r="H105" s="74"/>
      <c r="I105" s="67"/>
    </row>
    <row r="106" spans="1:9" s="5" customFormat="1" x14ac:dyDescent="0.25">
      <c r="A106" s="68"/>
      <c r="B106" s="65"/>
      <c r="C106" s="74"/>
      <c r="D106" s="66"/>
      <c r="E106" s="66"/>
      <c r="G106" s="68"/>
      <c r="H106" s="74"/>
      <c r="I106" s="67"/>
    </row>
    <row r="107" spans="1:9" s="5" customFormat="1" x14ac:dyDescent="0.25">
      <c r="A107" s="68"/>
      <c r="B107" s="65"/>
      <c r="C107" s="74"/>
      <c r="D107" s="66"/>
      <c r="E107" s="66"/>
      <c r="G107" s="68"/>
      <c r="H107" s="74"/>
      <c r="I107" s="67"/>
    </row>
    <row r="108" spans="1:9" s="5" customFormat="1" x14ac:dyDescent="0.25">
      <c r="A108" s="68"/>
      <c r="B108" s="65"/>
      <c r="C108" s="74"/>
      <c r="D108" s="66"/>
      <c r="E108" s="66"/>
      <c r="G108" s="68"/>
      <c r="H108" s="74"/>
      <c r="I108" s="67"/>
    </row>
    <row r="109" spans="1:9" s="5" customFormat="1" x14ac:dyDescent="0.25">
      <c r="A109" s="68"/>
      <c r="B109" s="65"/>
      <c r="C109" s="74"/>
      <c r="D109" s="66"/>
      <c r="E109" s="66"/>
      <c r="G109" s="68"/>
      <c r="H109" s="74"/>
      <c r="I109" s="67"/>
    </row>
    <row r="110" spans="1:9" s="5" customFormat="1" x14ac:dyDescent="0.25">
      <c r="A110" s="68"/>
      <c r="B110" s="65"/>
      <c r="C110" s="74"/>
      <c r="D110" s="66"/>
      <c r="E110" s="66"/>
      <c r="G110" s="68"/>
      <c r="H110" s="74"/>
      <c r="I110" s="67"/>
    </row>
    <row r="111" spans="1:9" s="5" customFormat="1" x14ac:dyDescent="0.25">
      <c r="A111" s="68"/>
      <c r="B111" s="65"/>
      <c r="C111" s="74"/>
      <c r="D111" s="66"/>
      <c r="E111" s="66"/>
      <c r="G111" s="68"/>
      <c r="H111" s="74"/>
      <c r="I111" s="67"/>
    </row>
    <row r="112" spans="1:9" s="5" customFormat="1" x14ac:dyDescent="0.25">
      <c r="A112" s="68"/>
      <c r="B112" s="65"/>
      <c r="C112" s="74"/>
      <c r="D112" s="66"/>
      <c r="E112" s="66"/>
      <c r="G112" s="68"/>
      <c r="H112" s="74"/>
      <c r="I112" s="67"/>
    </row>
    <row r="113" spans="1:9" s="5" customFormat="1" ht="30.75" customHeight="1" x14ac:dyDescent="0.25">
      <c r="A113" s="125"/>
      <c r="B113" s="125"/>
      <c r="C113" s="125"/>
      <c r="D113" s="125"/>
      <c r="E113" s="125"/>
      <c r="G113" s="125"/>
      <c r="H113" s="125"/>
      <c r="I113" s="67"/>
    </row>
    <row r="114" spans="1:9" s="5" customFormat="1" x14ac:dyDescent="0.25">
      <c r="A114" s="68"/>
      <c r="B114" s="65"/>
      <c r="C114" s="74"/>
      <c r="D114" s="66"/>
      <c r="E114" s="66"/>
      <c r="G114" s="68"/>
      <c r="H114" s="74"/>
      <c r="I114" s="67"/>
    </row>
    <row r="115" spans="1:9" s="5" customFormat="1" x14ac:dyDescent="0.25">
      <c r="A115" s="68"/>
      <c r="B115" s="65"/>
      <c r="C115" s="74"/>
      <c r="D115" s="66"/>
      <c r="E115" s="66"/>
      <c r="G115" s="68"/>
      <c r="H115" s="74"/>
      <c r="I115" s="67"/>
    </row>
    <row r="116" spans="1:9" s="5" customFormat="1" x14ac:dyDescent="0.25">
      <c r="A116" s="68"/>
      <c r="B116" s="65"/>
      <c r="C116" s="74"/>
      <c r="D116" s="66"/>
      <c r="E116" s="66"/>
      <c r="G116" s="68"/>
      <c r="H116" s="74"/>
      <c r="I116" s="67"/>
    </row>
    <row r="117" spans="1:9" s="5" customFormat="1" x14ac:dyDescent="0.25">
      <c r="A117" s="68"/>
      <c r="B117" s="65"/>
      <c r="C117" s="74"/>
      <c r="D117" s="66"/>
      <c r="E117" s="66"/>
      <c r="G117" s="68"/>
      <c r="H117" s="74"/>
      <c r="I117" s="67"/>
    </row>
    <row r="118" spans="1:9" s="5" customFormat="1" x14ac:dyDescent="0.25">
      <c r="A118" s="68"/>
      <c r="B118" s="65"/>
      <c r="C118" s="74"/>
      <c r="D118" s="66"/>
      <c r="E118" s="66"/>
      <c r="G118" s="68"/>
      <c r="H118" s="74"/>
      <c r="I118" s="67"/>
    </row>
    <row r="119" spans="1:9" s="5" customFormat="1" x14ac:dyDescent="0.25">
      <c r="A119" s="68"/>
      <c r="B119" s="65"/>
      <c r="C119" s="74"/>
      <c r="D119" s="66"/>
      <c r="E119" s="66"/>
      <c r="G119" s="68"/>
      <c r="H119" s="74"/>
      <c r="I119" s="67"/>
    </row>
    <row r="120" spans="1:9" s="5" customFormat="1" x14ac:dyDescent="0.25">
      <c r="A120" s="68"/>
      <c r="B120" s="65"/>
      <c r="C120" s="74"/>
      <c r="D120" s="66"/>
      <c r="E120" s="66"/>
      <c r="G120" s="68"/>
      <c r="H120" s="74"/>
      <c r="I120" s="67"/>
    </row>
    <row r="121" spans="1:9" s="5" customFormat="1" x14ac:dyDescent="0.25">
      <c r="A121" s="68"/>
      <c r="B121" s="65"/>
      <c r="C121" s="74"/>
      <c r="D121" s="66"/>
      <c r="E121" s="66"/>
      <c r="G121" s="68"/>
      <c r="H121" s="74"/>
      <c r="I121" s="67"/>
    </row>
    <row r="122" spans="1:9" s="5" customFormat="1" x14ac:dyDescent="0.25">
      <c r="A122" s="68"/>
      <c r="B122" s="65"/>
      <c r="C122" s="74"/>
      <c r="D122" s="66"/>
      <c r="E122" s="66"/>
      <c r="G122" s="68"/>
      <c r="H122" s="74"/>
      <c r="I122" s="67"/>
    </row>
    <row r="123" spans="1:9" s="5" customFormat="1" x14ac:dyDescent="0.25">
      <c r="A123" s="68"/>
      <c r="B123" s="65"/>
      <c r="C123" s="74"/>
      <c r="D123" s="66"/>
      <c r="E123" s="66"/>
      <c r="G123" s="68"/>
      <c r="H123" s="74"/>
      <c r="I123" s="67"/>
    </row>
    <row r="124" spans="1:9" s="5" customFormat="1" x14ac:dyDescent="0.25">
      <c r="A124" s="68"/>
      <c r="B124" s="65"/>
      <c r="C124" s="74"/>
      <c r="D124" s="66"/>
      <c r="E124" s="66"/>
      <c r="G124" s="68"/>
      <c r="H124" s="74"/>
      <c r="I124" s="67"/>
    </row>
    <row r="125" spans="1:9" s="5" customFormat="1" x14ac:dyDescent="0.25">
      <c r="A125" s="68"/>
      <c r="B125" s="65"/>
      <c r="C125" s="74"/>
      <c r="D125" s="66"/>
      <c r="E125" s="66"/>
      <c r="G125" s="68"/>
      <c r="H125" s="74"/>
      <c r="I125" s="67"/>
    </row>
    <row r="126" spans="1:9" s="5" customFormat="1" x14ac:dyDescent="0.25">
      <c r="A126" s="68"/>
      <c r="B126" s="65"/>
      <c r="C126" s="74"/>
      <c r="D126" s="66"/>
      <c r="E126" s="66"/>
      <c r="G126" s="68"/>
      <c r="H126" s="74"/>
      <c r="I126" s="67"/>
    </row>
    <row r="127" spans="1:9" s="5" customFormat="1" x14ac:dyDescent="0.25">
      <c r="A127" s="68"/>
      <c r="B127" s="65"/>
      <c r="C127" s="74"/>
      <c r="D127" s="66"/>
      <c r="E127" s="66"/>
      <c r="G127" s="68"/>
      <c r="H127" s="74"/>
      <c r="I127" s="67"/>
    </row>
    <row r="128" spans="1:9" s="5" customFormat="1" x14ac:dyDescent="0.25">
      <c r="A128" s="120"/>
      <c r="B128" s="121"/>
      <c r="C128" s="121"/>
      <c r="D128" s="121"/>
      <c r="E128" s="121"/>
      <c r="G128" s="120"/>
      <c r="H128" s="121"/>
      <c r="I128" s="67"/>
    </row>
    <row r="129" spans="3:8" s="5" customFormat="1" x14ac:dyDescent="0.25">
      <c r="C129" s="75"/>
      <c r="H129" s="75"/>
    </row>
    <row r="130" spans="3:8" s="5" customFormat="1" x14ac:dyDescent="0.25">
      <c r="C130" s="75"/>
      <c r="H130" s="75"/>
    </row>
    <row r="131" spans="3:8" s="5" customFormat="1" x14ac:dyDescent="0.25">
      <c r="C131" s="75"/>
      <c r="H131" s="75"/>
    </row>
    <row r="132" spans="3:8" s="5" customFormat="1" x14ac:dyDescent="0.25">
      <c r="C132" s="75"/>
      <c r="H132" s="75"/>
    </row>
    <row r="133" spans="3:8" s="5" customFormat="1" x14ac:dyDescent="0.25">
      <c r="C133" s="75"/>
      <c r="H133" s="75"/>
    </row>
    <row r="134" spans="3:8" s="5" customFormat="1" x14ac:dyDescent="0.25">
      <c r="C134" s="75"/>
      <c r="H134" s="75"/>
    </row>
    <row r="135" spans="3:8" s="5" customFormat="1" x14ac:dyDescent="0.25">
      <c r="C135" s="75"/>
      <c r="H135" s="75"/>
    </row>
    <row r="136" spans="3:8" s="5" customFormat="1" x14ac:dyDescent="0.25">
      <c r="C136" s="75"/>
      <c r="H136" s="75"/>
    </row>
    <row r="137" spans="3:8" s="5" customFormat="1" x14ac:dyDescent="0.25">
      <c r="C137" s="75"/>
      <c r="H137" s="75"/>
    </row>
    <row r="138" spans="3:8" s="5" customFormat="1" x14ac:dyDescent="0.25">
      <c r="C138" s="75"/>
      <c r="H138" s="75"/>
    </row>
    <row r="139" spans="3:8" s="5" customFormat="1" x14ac:dyDescent="0.25">
      <c r="C139" s="75"/>
      <c r="H139" s="75"/>
    </row>
    <row r="140" spans="3:8" s="5" customFormat="1" x14ac:dyDescent="0.25">
      <c r="C140" s="75"/>
      <c r="H140" s="75"/>
    </row>
    <row r="141" spans="3:8" s="5" customFormat="1" x14ac:dyDescent="0.25">
      <c r="C141" s="75"/>
      <c r="H141" s="75"/>
    </row>
    <row r="142" spans="3:8" s="5" customFormat="1" x14ac:dyDescent="0.25">
      <c r="C142" s="75"/>
      <c r="H142" s="75"/>
    </row>
    <row r="143" spans="3:8" s="5" customFormat="1" x14ac:dyDescent="0.25">
      <c r="C143" s="75"/>
      <c r="H143" s="75"/>
    </row>
    <row r="144" spans="3:8" s="5" customFormat="1" x14ac:dyDescent="0.25">
      <c r="C144" s="75"/>
      <c r="H144" s="75"/>
    </row>
    <row r="145" spans="3:8" s="5" customFormat="1" x14ac:dyDescent="0.25">
      <c r="C145" s="75"/>
      <c r="H145" s="75"/>
    </row>
    <row r="146" spans="3:8" s="5" customFormat="1" x14ac:dyDescent="0.25">
      <c r="C146" s="75"/>
      <c r="H146" s="75"/>
    </row>
    <row r="147" spans="3:8" s="5" customFormat="1" x14ac:dyDescent="0.25">
      <c r="C147" s="75"/>
      <c r="H147" s="75"/>
    </row>
    <row r="148" spans="3:8" s="5" customFormat="1" x14ac:dyDescent="0.25">
      <c r="C148" s="75"/>
      <c r="H148" s="75"/>
    </row>
    <row r="149" spans="3:8" s="5" customFormat="1" x14ac:dyDescent="0.25">
      <c r="C149" s="75"/>
      <c r="H149" s="75"/>
    </row>
    <row r="150" spans="3:8" s="5" customFormat="1" x14ac:dyDescent="0.25">
      <c r="C150" s="75"/>
      <c r="H150" s="75"/>
    </row>
    <row r="151" spans="3:8" s="5" customFormat="1" x14ac:dyDescent="0.25">
      <c r="C151" s="75"/>
      <c r="H151" s="75"/>
    </row>
    <row r="152" spans="3:8" s="5" customFormat="1" x14ac:dyDescent="0.25">
      <c r="C152" s="75"/>
      <c r="H152" s="75"/>
    </row>
    <row r="153" spans="3:8" s="5" customFormat="1" x14ac:dyDescent="0.25">
      <c r="C153" s="75"/>
      <c r="H153" s="75"/>
    </row>
    <row r="154" spans="3:8" s="5" customFormat="1" x14ac:dyDescent="0.25">
      <c r="C154" s="75"/>
      <c r="H154" s="75"/>
    </row>
    <row r="155" spans="3:8" s="5" customFormat="1" x14ac:dyDescent="0.25">
      <c r="C155" s="75"/>
      <c r="H155" s="75"/>
    </row>
    <row r="156" spans="3:8" s="5" customFormat="1" x14ac:dyDescent="0.25">
      <c r="C156" s="75"/>
      <c r="H156" s="75"/>
    </row>
    <row r="157" spans="3:8" s="5" customFormat="1" x14ac:dyDescent="0.25">
      <c r="C157" s="75"/>
      <c r="H157" s="75"/>
    </row>
    <row r="158" spans="3:8" s="5" customFormat="1" x14ac:dyDescent="0.25">
      <c r="C158" s="75"/>
      <c r="H158" s="75"/>
    </row>
    <row r="159" spans="3:8" s="5" customFormat="1" x14ac:dyDescent="0.25">
      <c r="C159" s="75"/>
      <c r="H159" s="75"/>
    </row>
    <row r="160" spans="3:8" s="5" customFormat="1" x14ac:dyDescent="0.25">
      <c r="C160" s="75"/>
      <c r="H160" s="75"/>
    </row>
    <row r="161" spans="3:8" s="5" customFormat="1" x14ac:dyDescent="0.25">
      <c r="C161" s="75"/>
      <c r="H161" s="75"/>
    </row>
    <row r="162" spans="3:8" s="5" customFormat="1" x14ac:dyDescent="0.25">
      <c r="C162" s="75"/>
      <c r="H162" s="75"/>
    </row>
    <row r="163" spans="3:8" s="5" customFormat="1" x14ac:dyDescent="0.25">
      <c r="C163" s="75"/>
      <c r="H163" s="75"/>
    </row>
    <row r="164" spans="3:8" s="5" customFormat="1" x14ac:dyDescent="0.25">
      <c r="C164" s="75"/>
      <c r="H164" s="75"/>
    </row>
    <row r="165" spans="3:8" s="5" customFormat="1" x14ac:dyDescent="0.25">
      <c r="C165" s="75"/>
      <c r="H165" s="75"/>
    </row>
    <row r="166" spans="3:8" s="5" customFormat="1" x14ac:dyDescent="0.25">
      <c r="C166" s="75"/>
      <c r="H166" s="75"/>
    </row>
    <row r="167" spans="3:8" s="5" customFormat="1" x14ac:dyDescent="0.25">
      <c r="C167" s="75"/>
      <c r="H167" s="75"/>
    </row>
    <row r="168" spans="3:8" s="5" customFormat="1" x14ac:dyDescent="0.25">
      <c r="C168" s="75"/>
      <c r="H168" s="75"/>
    </row>
    <row r="169" spans="3:8" s="5" customFormat="1" x14ac:dyDescent="0.25">
      <c r="C169" s="75"/>
      <c r="H169" s="75"/>
    </row>
    <row r="170" spans="3:8" s="5" customFormat="1" x14ac:dyDescent="0.25">
      <c r="C170" s="75"/>
      <c r="H170" s="75"/>
    </row>
    <row r="171" spans="3:8" s="5" customFormat="1" x14ac:dyDescent="0.25">
      <c r="C171" s="75"/>
      <c r="H171" s="75"/>
    </row>
    <row r="172" spans="3:8" s="5" customFormat="1" x14ac:dyDescent="0.25">
      <c r="C172" s="75"/>
      <c r="H172" s="75"/>
    </row>
  </sheetData>
  <mergeCells count="11">
    <mergeCell ref="G4:H4"/>
    <mergeCell ref="G5:G6"/>
    <mergeCell ref="G95:H95"/>
    <mergeCell ref="A128:E128"/>
    <mergeCell ref="G128:H128"/>
    <mergeCell ref="A5:E5"/>
    <mergeCell ref="A6"/>
    <mergeCell ref="J5:K5"/>
    <mergeCell ref="A113:E113"/>
    <mergeCell ref="G113:H113"/>
    <mergeCell ref="A95:E95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69"/>
    <col min="7" max="7" width="27.7109375" customWidth="1"/>
    <col min="8" max="8" width="13.140625" style="69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5</v>
      </c>
    </row>
    <row r="4" spans="1:11" ht="15.75" customHeight="1" thickBot="1" x14ac:dyDescent="0.3">
      <c r="G4" s="129" t="s">
        <v>8</v>
      </c>
      <c r="H4" s="129"/>
      <c r="I4" s="2"/>
    </row>
    <row r="5" spans="1:11" ht="16.5" thickTop="1" thickBot="1" x14ac:dyDescent="0.3">
      <c r="A5" s="129" t="s">
        <v>0</v>
      </c>
      <c r="B5" s="129"/>
      <c r="C5" s="129"/>
      <c r="D5" s="129"/>
      <c r="E5" s="129"/>
      <c r="G5" s="131"/>
      <c r="H5" s="76" t="s">
        <v>6</v>
      </c>
      <c r="I5" s="2"/>
      <c r="J5" s="124" t="s">
        <v>10</v>
      </c>
      <c r="K5" s="124"/>
    </row>
    <row r="6" spans="1:11" ht="27.75" thickTop="1" thickBot="1" x14ac:dyDescent="0.3">
      <c r="A6" s="130"/>
      <c r="B6" s="48" t="s">
        <v>1</v>
      </c>
      <c r="C6" s="70" t="s">
        <v>3</v>
      </c>
      <c r="D6" s="49" t="s">
        <v>4</v>
      </c>
      <c r="E6" s="50" t="s">
        <v>2</v>
      </c>
      <c r="G6" s="132"/>
      <c r="H6" s="77" t="s">
        <v>7</v>
      </c>
      <c r="I6" s="2"/>
      <c r="J6" s="3" t="s">
        <v>11</v>
      </c>
      <c r="K6" s="3" t="s">
        <v>12</v>
      </c>
    </row>
    <row r="7" spans="1:11" ht="15.75" thickTop="1" x14ac:dyDescent="0.25">
      <c r="A7" s="51" t="s">
        <v>53</v>
      </c>
      <c r="B7" s="52">
        <v>0.80891330891330893</v>
      </c>
      <c r="C7" s="71">
        <v>0.39327724555228777</v>
      </c>
      <c r="D7" s="53">
        <v>1638</v>
      </c>
      <c r="E7" s="54">
        <v>0</v>
      </c>
      <c r="G7" s="51" t="s">
        <v>53</v>
      </c>
      <c r="H7" s="78">
        <v>7.806234657104362E-2</v>
      </c>
      <c r="I7" s="2"/>
      <c r="J7">
        <f>((1-B7)/C7)*H7</f>
        <v>3.7929159831699436E-2</v>
      </c>
      <c r="K7">
        <f>((0-B7)/C7)*H7</f>
        <v>-0.16056273730671489</v>
      </c>
    </row>
    <row r="8" spans="1:11" x14ac:dyDescent="0.25">
      <c r="A8" s="55" t="s">
        <v>54</v>
      </c>
      <c r="B8" s="56">
        <v>0.72222222222222221</v>
      </c>
      <c r="C8" s="72">
        <v>0.44803999346362622</v>
      </c>
      <c r="D8" s="1">
        <v>1638</v>
      </c>
      <c r="E8" s="57">
        <v>0</v>
      </c>
      <c r="G8" s="55" t="s">
        <v>54</v>
      </c>
      <c r="H8" s="79">
        <v>2.0157262738803826E-2</v>
      </c>
      <c r="I8" s="2"/>
      <c r="J8">
        <f t="shared" ref="J8:J18" si="0">((1-B8)/C8)*H8</f>
        <v>1.2497187151490974E-2</v>
      </c>
      <c r="K8">
        <f t="shared" ref="K8:K71" si="1">((0-B8)/C8)*H8</f>
        <v>-3.2492686593876531E-2</v>
      </c>
    </row>
    <row r="9" spans="1:11" x14ac:dyDescent="0.25">
      <c r="A9" s="55" t="s">
        <v>55</v>
      </c>
      <c r="B9" s="56">
        <v>0.74053724053724057</v>
      </c>
      <c r="C9" s="72">
        <v>0.43847372815253455</v>
      </c>
      <c r="D9" s="1">
        <v>1638</v>
      </c>
      <c r="E9" s="57">
        <v>0</v>
      </c>
      <c r="G9" s="55" t="s">
        <v>55</v>
      </c>
      <c r="H9" s="79">
        <v>7.5101193886495637E-2</v>
      </c>
      <c r="I9" s="2"/>
      <c r="J9">
        <f t="shared" si="0"/>
        <v>4.4440434520079557E-2</v>
      </c>
      <c r="K9">
        <f t="shared" si="1"/>
        <v>-0.12683822840672121</v>
      </c>
    </row>
    <row r="10" spans="1:11" x14ac:dyDescent="0.25">
      <c r="A10" s="55" t="s">
        <v>56</v>
      </c>
      <c r="B10" s="56">
        <v>0.18681318681318682</v>
      </c>
      <c r="C10" s="72">
        <v>0.38988052054762473</v>
      </c>
      <c r="D10" s="1">
        <v>1638</v>
      </c>
      <c r="E10" s="57">
        <v>0</v>
      </c>
      <c r="G10" s="55" t="s">
        <v>56</v>
      </c>
      <c r="H10" s="79">
        <v>3.8214099712872394E-2</v>
      </c>
      <c r="I10" s="2"/>
      <c r="J10">
        <f t="shared" si="0"/>
        <v>7.9704423090093596E-2</v>
      </c>
      <c r="K10">
        <f t="shared" si="1"/>
        <v>-1.8310475574751232E-2</v>
      </c>
    </row>
    <row r="11" spans="1:11" x14ac:dyDescent="0.25">
      <c r="A11" s="55" t="s">
        <v>57</v>
      </c>
      <c r="B11" s="56">
        <v>0.10744810744810745</v>
      </c>
      <c r="C11" s="72">
        <v>0.30977668773978811</v>
      </c>
      <c r="D11" s="1">
        <v>1638</v>
      </c>
      <c r="E11" s="57">
        <v>0</v>
      </c>
      <c r="G11" s="55" t="s">
        <v>57</v>
      </c>
      <c r="H11" s="79">
        <v>4.5817727413146041E-2</v>
      </c>
      <c r="I11" s="2"/>
      <c r="J11">
        <f t="shared" si="0"/>
        <v>0.13201348240052752</v>
      </c>
      <c r="K11">
        <f t="shared" si="1"/>
        <v>-1.5892183927833686E-2</v>
      </c>
    </row>
    <row r="12" spans="1:11" x14ac:dyDescent="0.25">
      <c r="A12" s="55" t="s">
        <v>58</v>
      </c>
      <c r="B12" s="56">
        <v>0.11782661782661782</v>
      </c>
      <c r="C12" s="72">
        <v>0.32250116634914627</v>
      </c>
      <c r="D12" s="1">
        <v>1638</v>
      </c>
      <c r="E12" s="57">
        <v>0</v>
      </c>
      <c r="G12" s="55" t="s">
        <v>58</v>
      </c>
      <c r="H12" s="79">
        <v>5.2881535179898326E-2</v>
      </c>
      <c r="I12" s="2"/>
      <c r="J12">
        <f t="shared" si="0"/>
        <v>0.14465275667768168</v>
      </c>
      <c r="K12">
        <f t="shared" si="1"/>
        <v>-1.9320402795012154E-2</v>
      </c>
    </row>
    <row r="13" spans="1:11" x14ac:dyDescent="0.25">
      <c r="A13" s="55" t="s">
        <v>59</v>
      </c>
      <c r="B13" s="56">
        <v>0.96459096459096461</v>
      </c>
      <c r="C13" s="72">
        <v>0.18486779100331213</v>
      </c>
      <c r="D13" s="1">
        <v>1638</v>
      </c>
      <c r="E13" s="57">
        <v>0</v>
      </c>
      <c r="G13" s="55" t="s">
        <v>59</v>
      </c>
      <c r="H13" s="79">
        <v>2.668738871308482E-2</v>
      </c>
      <c r="I13" s="2"/>
      <c r="J13">
        <f t="shared" si="0"/>
        <v>5.1116242953288789E-3</v>
      </c>
      <c r="K13">
        <f t="shared" si="1"/>
        <v>-0.13924769632102815</v>
      </c>
    </row>
    <row r="14" spans="1:11" x14ac:dyDescent="0.25">
      <c r="A14" s="55" t="s">
        <v>60</v>
      </c>
      <c r="B14" s="56">
        <v>7.9365079365079361E-3</v>
      </c>
      <c r="C14" s="72">
        <v>8.8759954389653978E-2</v>
      </c>
      <c r="D14" s="1">
        <v>1638</v>
      </c>
      <c r="E14" s="57">
        <v>0</v>
      </c>
      <c r="G14" s="55" t="s">
        <v>60</v>
      </c>
      <c r="H14" s="79">
        <v>1.6358267713324735E-2</v>
      </c>
      <c r="I14" s="2"/>
      <c r="J14">
        <f t="shared" si="0"/>
        <v>0.18283515695093719</v>
      </c>
      <c r="K14">
        <f t="shared" si="1"/>
        <v>-1.4626812556074974E-3</v>
      </c>
    </row>
    <row r="15" spans="1:11" x14ac:dyDescent="0.25">
      <c r="A15" s="55" t="s">
        <v>61</v>
      </c>
      <c r="B15" s="56">
        <v>0.33150183150183149</v>
      </c>
      <c r="C15" s="72">
        <v>0.47089674229343637</v>
      </c>
      <c r="D15" s="1">
        <v>1638</v>
      </c>
      <c r="E15" s="57">
        <v>0</v>
      </c>
      <c r="G15" s="55" t="s">
        <v>61</v>
      </c>
      <c r="H15" s="79">
        <v>6.8265922410386412E-2</v>
      </c>
      <c r="I15" s="2"/>
      <c r="J15">
        <f t="shared" si="0"/>
        <v>9.6912210264864879E-2</v>
      </c>
      <c r="K15">
        <f t="shared" si="1"/>
        <v>-4.8057835775179567E-2</v>
      </c>
    </row>
    <row r="16" spans="1:11" x14ac:dyDescent="0.25">
      <c r="A16" s="55" t="s">
        <v>62</v>
      </c>
      <c r="B16" s="56">
        <v>0.10317460317460317</v>
      </c>
      <c r="C16" s="72">
        <v>0.30427968765961549</v>
      </c>
      <c r="D16" s="1">
        <v>1638</v>
      </c>
      <c r="E16" s="57">
        <v>0</v>
      </c>
      <c r="G16" s="55" t="s">
        <v>62</v>
      </c>
      <c r="H16" s="79">
        <v>4.3544349953355661E-2</v>
      </c>
      <c r="I16" s="2"/>
      <c r="J16">
        <f t="shared" si="0"/>
        <v>0.1283413928375908</v>
      </c>
      <c r="K16">
        <f t="shared" si="1"/>
        <v>-1.4764938999014869E-2</v>
      </c>
    </row>
    <row r="17" spans="1:11" x14ac:dyDescent="0.25">
      <c r="A17" s="55" t="s">
        <v>63</v>
      </c>
      <c r="B17" s="56">
        <v>0.18864468864468864</v>
      </c>
      <c r="C17" s="72">
        <v>0.3913455878059221</v>
      </c>
      <c r="D17" s="1">
        <v>1638</v>
      </c>
      <c r="E17" s="57">
        <v>0</v>
      </c>
      <c r="G17" s="55" t="s">
        <v>63</v>
      </c>
      <c r="H17" s="79">
        <v>2.3809418521900029E-2</v>
      </c>
      <c r="I17" s="2"/>
      <c r="J17">
        <f t="shared" si="0"/>
        <v>4.9362759616968864E-2</v>
      </c>
      <c r="K17">
        <f t="shared" si="1"/>
        <v>-1.1477120181823461E-2</v>
      </c>
    </row>
    <row r="18" spans="1:11" x14ac:dyDescent="0.25">
      <c r="A18" s="55" t="s">
        <v>64</v>
      </c>
      <c r="B18" s="56">
        <v>0.29181929181929184</v>
      </c>
      <c r="C18" s="72">
        <v>0.45473842629946898</v>
      </c>
      <c r="D18" s="1">
        <v>1638</v>
      </c>
      <c r="E18" s="57">
        <v>0</v>
      </c>
      <c r="G18" s="55" t="s">
        <v>64</v>
      </c>
      <c r="H18" s="79">
        <v>6.2870699571991137E-2</v>
      </c>
      <c r="I18" s="2"/>
      <c r="J18">
        <f t="shared" si="0"/>
        <v>9.7910829548827197E-2</v>
      </c>
      <c r="K18">
        <f t="shared" si="1"/>
        <v>-4.0346014245120181E-2</v>
      </c>
    </row>
    <row r="19" spans="1:11" x14ac:dyDescent="0.25">
      <c r="A19" s="55" t="s">
        <v>65</v>
      </c>
      <c r="B19" s="56">
        <v>2.9914529914529916E-2</v>
      </c>
      <c r="C19" s="72">
        <v>0.17040357435104656</v>
      </c>
      <c r="D19" s="1">
        <v>1638</v>
      </c>
      <c r="E19" s="57">
        <v>0</v>
      </c>
      <c r="G19" s="55" t="s">
        <v>65</v>
      </c>
      <c r="H19" s="79">
        <v>3.992483530982352E-2</v>
      </c>
      <c r="I19" s="2"/>
      <c r="J19">
        <f>((1-B19)/C19)*H19</f>
        <v>0.22728691447414617</v>
      </c>
      <c r="K19">
        <f t="shared" si="1"/>
        <v>-7.0088475829031853E-3</v>
      </c>
    </row>
    <row r="20" spans="1:11" x14ac:dyDescent="0.25">
      <c r="A20" s="55" t="s">
        <v>66</v>
      </c>
      <c r="B20" s="56">
        <v>0.16666666666666666</v>
      </c>
      <c r="C20" s="72">
        <v>0.37279180843653492</v>
      </c>
      <c r="D20" s="1">
        <v>1638</v>
      </c>
      <c r="E20" s="57">
        <v>0</v>
      </c>
      <c r="G20" s="55" t="s">
        <v>66</v>
      </c>
      <c r="H20" s="79">
        <v>6.2953788152375664E-2</v>
      </c>
      <c r="I20" s="2"/>
      <c r="J20">
        <f t="shared" ref="J20:J45" si="2">((1-B20)/C20)*H20</f>
        <v>0.14072597342468407</v>
      </c>
      <c r="K20">
        <f t="shared" ref="K20:K45" si="3">((0-B20)/C20)*H20</f>
        <v>-2.8145194684936811E-2</v>
      </c>
    </row>
    <row r="21" spans="1:11" x14ac:dyDescent="0.25">
      <c r="A21" s="55" t="s">
        <v>67</v>
      </c>
      <c r="B21" s="56">
        <v>9.0964590964590961E-2</v>
      </c>
      <c r="C21" s="72">
        <v>0.28764656665755867</v>
      </c>
      <c r="D21" s="1">
        <v>1638</v>
      </c>
      <c r="E21" s="57">
        <v>0</v>
      </c>
      <c r="G21" s="55" t="s">
        <v>67</v>
      </c>
      <c r="H21" s="79">
        <v>5.9517462974339616E-2</v>
      </c>
      <c r="I21" s="2"/>
      <c r="J21">
        <f t="shared" si="2"/>
        <v>0.18809013411252867</v>
      </c>
      <c r="K21">
        <f t="shared" si="3"/>
        <v>-1.8821645388023351E-2</v>
      </c>
    </row>
    <row r="22" spans="1:11" x14ac:dyDescent="0.25">
      <c r="A22" s="55" t="s">
        <v>68</v>
      </c>
      <c r="B22" s="56">
        <v>0.15995115995115994</v>
      </c>
      <c r="C22" s="72">
        <v>0.3666726980525401</v>
      </c>
      <c r="D22" s="1">
        <v>1638</v>
      </c>
      <c r="E22" s="57">
        <v>0</v>
      </c>
      <c r="G22" s="55" t="s">
        <v>68</v>
      </c>
      <c r="H22" s="79">
        <v>-2.8394003035626662E-2</v>
      </c>
      <c r="I22" s="2"/>
      <c r="J22">
        <f t="shared" si="2"/>
        <v>-6.5050791730895785E-2</v>
      </c>
      <c r="K22">
        <f t="shared" si="3"/>
        <v>1.2386124588295562E-2</v>
      </c>
    </row>
    <row r="23" spans="1:11" x14ac:dyDescent="0.25">
      <c r="A23" s="55" t="s">
        <v>69</v>
      </c>
      <c r="B23" s="56">
        <v>0.1623931623931624</v>
      </c>
      <c r="C23" s="72">
        <v>0.36892372546752306</v>
      </c>
      <c r="D23" s="1">
        <v>1638</v>
      </c>
      <c r="E23" s="57">
        <v>0</v>
      </c>
      <c r="G23" s="55" t="s">
        <v>69</v>
      </c>
      <c r="H23" s="79">
        <v>1.693715667833675E-2</v>
      </c>
      <c r="I23" s="2"/>
      <c r="J23">
        <f t="shared" si="2"/>
        <v>3.8454231224665576E-2</v>
      </c>
      <c r="K23">
        <f t="shared" si="3"/>
        <v>-7.4554121762106726E-3</v>
      </c>
    </row>
    <row r="24" spans="1:11" x14ac:dyDescent="0.25">
      <c r="A24" s="55" t="s">
        <v>70</v>
      </c>
      <c r="B24" s="56">
        <v>8.9133089133089136E-2</v>
      </c>
      <c r="C24" s="72">
        <v>0.28502276644063607</v>
      </c>
      <c r="D24" s="1">
        <v>1638</v>
      </c>
      <c r="E24" s="57">
        <v>0</v>
      </c>
      <c r="G24" s="55" t="s">
        <v>70</v>
      </c>
      <c r="H24" s="79">
        <v>5.0723088152980898E-2</v>
      </c>
      <c r="I24" s="2"/>
      <c r="J24">
        <f t="shared" si="2"/>
        <v>0.16209927084950446</v>
      </c>
      <c r="K24">
        <f t="shared" si="3"/>
        <v>-1.5862261088490384E-2</v>
      </c>
    </row>
    <row r="25" spans="1:11" x14ac:dyDescent="0.25">
      <c r="A25" s="55" t="s">
        <v>71</v>
      </c>
      <c r="B25" s="56">
        <v>9.1575091575091569E-2</v>
      </c>
      <c r="C25" s="72">
        <v>0.28851327906236862</v>
      </c>
      <c r="D25" s="1">
        <v>1638</v>
      </c>
      <c r="E25" s="57">
        <v>0</v>
      </c>
      <c r="G25" s="55" t="s">
        <v>71</v>
      </c>
      <c r="H25" s="79">
        <v>-5.0418093392895956E-2</v>
      </c>
      <c r="I25" s="2"/>
      <c r="J25">
        <f t="shared" si="2"/>
        <v>-0.15874850551852437</v>
      </c>
      <c r="K25">
        <f t="shared" si="3"/>
        <v>1.6002873540173827E-2</v>
      </c>
    </row>
    <row r="26" spans="1:11" x14ac:dyDescent="0.25">
      <c r="A26" s="55" t="s">
        <v>72</v>
      </c>
      <c r="B26" s="56">
        <v>5.7387057387057384E-2</v>
      </c>
      <c r="C26" s="72">
        <v>0.23265173004458645</v>
      </c>
      <c r="D26" s="1">
        <v>1638</v>
      </c>
      <c r="E26" s="57">
        <v>0</v>
      </c>
      <c r="G26" s="55" t="s">
        <v>72</v>
      </c>
      <c r="H26" s="79">
        <v>-4.3685345156281682E-2</v>
      </c>
      <c r="I26" s="2"/>
      <c r="J26">
        <f t="shared" si="2"/>
        <v>-0.17699576847734216</v>
      </c>
      <c r="K26">
        <f t="shared" si="3"/>
        <v>1.0775649117143888E-2</v>
      </c>
    </row>
    <row r="27" spans="1:11" x14ac:dyDescent="0.25">
      <c r="A27" s="55" t="s">
        <v>73</v>
      </c>
      <c r="B27" s="56">
        <v>1.098901098901099E-2</v>
      </c>
      <c r="C27" s="72">
        <v>0.10428274907457001</v>
      </c>
      <c r="D27" s="1">
        <v>1638</v>
      </c>
      <c r="E27" s="57">
        <v>0</v>
      </c>
      <c r="G27" s="55" t="s">
        <v>73</v>
      </c>
      <c r="H27" s="79">
        <v>-7.8085265153558974E-3</v>
      </c>
      <c r="I27" s="2"/>
      <c r="J27">
        <f t="shared" si="2"/>
        <v>-7.4055571033597736E-2</v>
      </c>
      <c r="K27">
        <f t="shared" si="3"/>
        <v>8.2283967815108597E-4</v>
      </c>
    </row>
    <row r="28" spans="1:11" x14ac:dyDescent="0.25">
      <c r="A28" s="55" t="s">
        <v>74</v>
      </c>
      <c r="B28" s="56">
        <v>0.42246642246642246</v>
      </c>
      <c r="C28" s="72">
        <v>0.49410281369658804</v>
      </c>
      <c r="D28" s="1">
        <v>1638</v>
      </c>
      <c r="E28" s="57">
        <v>0</v>
      </c>
      <c r="G28" s="55" t="s">
        <v>74</v>
      </c>
      <c r="H28" s="79">
        <v>5.7044635002973174E-2</v>
      </c>
      <c r="I28" s="2"/>
      <c r="J28">
        <f t="shared" si="2"/>
        <v>6.6676795231922673E-2</v>
      </c>
      <c r="K28">
        <f t="shared" si="3"/>
        <v>-4.8774146195021663E-2</v>
      </c>
    </row>
    <row r="29" spans="1:11" x14ac:dyDescent="0.25">
      <c r="A29" s="55" t="s">
        <v>75</v>
      </c>
      <c r="B29" s="56">
        <v>0.22527472527472528</v>
      </c>
      <c r="C29" s="72">
        <v>0.41789069953574792</v>
      </c>
      <c r="D29" s="1">
        <v>1638</v>
      </c>
      <c r="E29" s="57">
        <v>0</v>
      </c>
      <c r="G29" s="55" t="s">
        <v>75</v>
      </c>
      <c r="H29" s="79">
        <v>-8.1158514897467806E-4</v>
      </c>
      <c r="I29" s="2"/>
      <c r="J29">
        <f t="shared" si="2"/>
        <v>-1.504593254171177E-3</v>
      </c>
      <c r="K29">
        <f t="shared" si="3"/>
        <v>4.3750583986537764E-4</v>
      </c>
    </row>
    <row r="30" spans="1:11" x14ac:dyDescent="0.25">
      <c r="A30" s="55" t="s">
        <v>76</v>
      </c>
      <c r="B30" s="56">
        <v>0.152014652014652</v>
      </c>
      <c r="C30" s="72">
        <v>0.35914473819609843</v>
      </c>
      <c r="D30" s="1">
        <v>1638</v>
      </c>
      <c r="E30" s="57">
        <v>0</v>
      </c>
      <c r="G30" s="55" t="s">
        <v>76</v>
      </c>
      <c r="H30" s="79">
        <v>2.0384793948769716E-3</v>
      </c>
      <c r="I30" s="2"/>
      <c r="J30">
        <f t="shared" si="2"/>
        <v>4.8131031174452801E-3</v>
      </c>
      <c r="K30">
        <f t="shared" si="3"/>
        <v>-8.6282410096751234E-4</v>
      </c>
    </row>
    <row r="31" spans="1:11" ht="24" x14ac:dyDescent="0.25">
      <c r="A31" s="55" t="s">
        <v>77</v>
      </c>
      <c r="B31" s="58">
        <v>2.3626373626373627</v>
      </c>
      <c r="C31" s="72">
        <v>1.4843087666378783</v>
      </c>
      <c r="D31" s="1">
        <v>1638</v>
      </c>
      <c r="E31" s="57">
        <v>0</v>
      </c>
      <c r="G31" s="55" t="s">
        <v>77</v>
      </c>
      <c r="H31" s="79">
        <v>-2.32321832927854E-2</v>
      </c>
      <c r="I31" s="2"/>
    </row>
    <row r="32" spans="1:11" x14ac:dyDescent="0.25">
      <c r="A32" s="55" t="s">
        <v>78</v>
      </c>
      <c r="B32" s="59">
        <v>0.26678876678876678</v>
      </c>
      <c r="C32" s="72">
        <v>0.44241611093955596</v>
      </c>
      <c r="D32" s="1">
        <v>1638</v>
      </c>
      <c r="E32" s="57">
        <v>0</v>
      </c>
      <c r="G32" s="55" t="s">
        <v>78</v>
      </c>
      <c r="H32" s="79">
        <v>4.6620209638214366E-2</v>
      </c>
      <c r="I32" s="2"/>
      <c r="J32">
        <f t="shared" si="2"/>
        <v>7.7263147874086974E-2</v>
      </c>
      <c r="K32">
        <f t="shared" si="3"/>
        <v>-2.8113235321378851E-2</v>
      </c>
    </row>
    <row r="33" spans="1:11" x14ac:dyDescent="0.25">
      <c r="A33" s="55" t="s">
        <v>79</v>
      </c>
      <c r="B33" s="59">
        <v>0.35470085470085472</v>
      </c>
      <c r="C33" s="72">
        <v>0.47856867855826357</v>
      </c>
      <c r="D33" s="1">
        <v>1638</v>
      </c>
      <c r="E33" s="57">
        <v>0</v>
      </c>
      <c r="G33" s="55" t="s">
        <v>79</v>
      </c>
      <c r="H33" s="79">
        <v>8.9179383875016231E-3</v>
      </c>
      <c r="I33" s="2"/>
      <c r="J33">
        <f t="shared" si="2"/>
        <v>1.2024894810546239E-2</v>
      </c>
      <c r="K33">
        <f t="shared" si="3"/>
        <v>-6.6097103925519072E-3</v>
      </c>
    </row>
    <row r="34" spans="1:11" x14ac:dyDescent="0.25">
      <c r="A34" s="55" t="s">
        <v>80</v>
      </c>
      <c r="B34" s="59">
        <v>0.10744810744810745</v>
      </c>
      <c r="C34" s="72">
        <v>0.30977668773978667</v>
      </c>
      <c r="D34" s="1">
        <v>1638</v>
      </c>
      <c r="E34" s="57">
        <v>0</v>
      </c>
      <c r="G34" s="55" t="s">
        <v>80</v>
      </c>
      <c r="H34" s="79">
        <v>-3.0798164356895169E-2</v>
      </c>
      <c r="I34" s="2"/>
      <c r="J34">
        <f t="shared" si="2"/>
        <v>-8.8737987627273709E-2</v>
      </c>
      <c r="K34">
        <f t="shared" si="3"/>
        <v>1.0682548442134183E-2</v>
      </c>
    </row>
    <row r="35" spans="1:11" x14ac:dyDescent="0.25">
      <c r="A35" s="55" t="s">
        <v>81</v>
      </c>
      <c r="B35" s="59">
        <v>4.2735042735042739E-3</v>
      </c>
      <c r="C35" s="72">
        <v>6.5252132908943036E-2</v>
      </c>
      <c r="D35" s="1">
        <v>1638</v>
      </c>
      <c r="E35" s="57">
        <v>0</v>
      </c>
      <c r="G35" s="55" t="s">
        <v>81</v>
      </c>
      <c r="H35" s="79">
        <v>-7.1589705350167746E-3</v>
      </c>
      <c r="I35" s="2"/>
      <c r="J35">
        <f t="shared" si="2"/>
        <v>-0.10924358064722386</v>
      </c>
      <c r="K35">
        <f t="shared" si="3"/>
        <v>4.6885656930139007E-4</v>
      </c>
    </row>
    <row r="36" spans="1:11" x14ac:dyDescent="0.25">
      <c r="A36" s="55" t="s">
        <v>82</v>
      </c>
      <c r="B36" s="59">
        <v>3.6630036630036632E-2</v>
      </c>
      <c r="C36" s="72">
        <v>0.18790911026760398</v>
      </c>
      <c r="D36" s="1">
        <v>1638</v>
      </c>
      <c r="E36" s="57">
        <v>0</v>
      </c>
      <c r="G36" s="55" t="s">
        <v>82</v>
      </c>
      <c r="H36" s="79">
        <v>-9.24435628659139E-3</v>
      </c>
      <c r="I36" s="2"/>
      <c r="J36">
        <f t="shared" si="2"/>
        <v>-4.7393844633236017E-2</v>
      </c>
      <c r="K36">
        <f t="shared" si="3"/>
        <v>1.8020473244576432E-3</v>
      </c>
    </row>
    <row r="37" spans="1:11" x14ac:dyDescent="0.25">
      <c r="A37" s="55" t="s">
        <v>83</v>
      </c>
      <c r="B37" s="59">
        <v>0.13064713064713065</v>
      </c>
      <c r="C37" s="72">
        <v>0.33711695296512428</v>
      </c>
      <c r="D37" s="1">
        <v>1638</v>
      </c>
      <c r="E37" s="57">
        <v>0</v>
      </c>
      <c r="G37" s="55" t="s">
        <v>83</v>
      </c>
      <c r="H37" s="79">
        <v>-5.3013849498244704E-2</v>
      </c>
      <c r="I37" s="2"/>
      <c r="J37">
        <f t="shared" si="2"/>
        <v>-0.13671143432975949</v>
      </c>
      <c r="K37">
        <f t="shared" si="3"/>
        <v>2.05451172377588E-2</v>
      </c>
    </row>
    <row r="38" spans="1:11" x14ac:dyDescent="0.25">
      <c r="A38" s="55" t="s">
        <v>84</v>
      </c>
      <c r="B38" s="59">
        <v>1.8315018315018315E-3</v>
      </c>
      <c r="C38" s="72">
        <v>4.2769898286687341E-2</v>
      </c>
      <c r="D38" s="1">
        <v>1638</v>
      </c>
      <c r="E38" s="57">
        <v>0</v>
      </c>
      <c r="G38" s="55" t="s">
        <v>84</v>
      </c>
      <c r="H38" s="79">
        <v>2.5917630531854543E-3</v>
      </c>
      <c r="I38" s="2"/>
      <c r="J38">
        <f t="shared" si="2"/>
        <v>6.0486845609636797E-2</v>
      </c>
      <c r="K38">
        <f t="shared" si="3"/>
        <v>-1.1098503781584732E-4</v>
      </c>
    </row>
    <row r="39" spans="1:11" x14ac:dyDescent="0.25">
      <c r="A39" s="55" t="s">
        <v>86</v>
      </c>
      <c r="B39" s="59">
        <v>6.105006105006105E-4</v>
      </c>
      <c r="C39" s="72">
        <v>2.4708310555370015E-2</v>
      </c>
      <c r="D39" s="1">
        <v>1638</v>
      </c>
      <c r="E39" s="57">
        <v>0</v>
      </c>
      <c r="G39" s="55" t="s">
        <v>86</v>
      </c>
      <c r="H39" s="79">
        <v>5.2984467806552584E-3</v>
      </c>
      <c r="I39" s="2"/>
      <c r="J39">
        <f t="shared" si="2"/>
        <v>0.21430894936319803</v>
      </c>
      <c r="K39">
        <f t="shared" si="3"/>
        <v>-1.3091566851753086E-4</v>
      </c>
    </row>
    <row r="40" spans="1:11" x14ac:dyDescent="0.25">
      <c r="A40" s="55" t="s">
        <v>89</v>
      </c>
      <c r="B40" s="59">
        <v>2.0757020757020756E-2</v>
      </c>
      <c r="C40" s="72">
        <v>0.14261340597572061</v>
      </c>
      <c r="D40" s="1">
        <v>1638</v>
      </c>
      <c r="E40" s="57">
        <v>0</v>
      </c>
      <c r="G40" s="55" t="s">
        <v>89</v>
      </c>
      <c r="H40" s="79">
        <v>2.5559347624417455E-2</v>
      </c>
      <c r="I40" s="2"/>
      <c r="J40">
        <f t="shared" si="2"/>
        <v>0.17550111466731655</v>
      </c>
      <c r="K40">
        <f t="shared" si="3"/>
        <v>-3.7200984405790288E-3</v>
      </c>
    </row>
    <row r="41" spans="1:11" x14ac:dyDescent="0.25">
      <c r="A41" s="55" t="s">
        <v>90</v>
      </c>
      <c r="B41" s="59">
        <v>2.564102564102564E-2</v>
      </c>
      <c r="C41" s="72">
        <v>0.15811016805751391</v>
      </c>
      <c r="D41" s="1">
        <v>1638</v>
      </c>
      <c r="E41" s="57">
        <v>0</v>
      </c>
      <c r="G41" s="55" t="s">
        <v>90</v>
      </c>
      <c r="H41" s="79">
        <v>-8.2249650518237318E-3</v>
      </c>
      <c r="I41" s="2"/>
      <c r="J41">
        <f t="shared" si="2"/>
        <v>-5.0686610548147631E-2</v>
      </c>
      <c r="K41">
        <f t="shared" si="3"/>
        <v>1.3338581723196744E-3</v>
      </c>
    </row>
    <row r="42" spans="1:11" x14ac:dyDescent="0.25">
      <c r="A42" s="55" t="s">
        <v>91</v>
      </c>
      <c r="B42" s="59">
        <v>8.6691086691086688E-2</v>
      </c>
      <c r="C42" s="72">
        <v>0.28146777532436107</v>
      </c>
      <c r="D42" s="1">
        <v>1638</v>
      </c>
      <c r="E42" s="57">
        <v>0</v>
      </c>
      <c r="G42" s="55" t="s">
        <v>91</v>
      </c>
      <c r="H42" s="79">
        <v>4.9470319546731381E-2</v>
      </c>
      <c r="I42" s="2"/>
      <c r="J42">
        <f t="shared" si="2"/>
        <v>0.16052169288012788</v>
      </c>
      <c r="K42">
        <f t="shared" si="3"/>
        <v>-1.523668475199075E-2</v>
      </c>
    </row>
    <row r="43" spans="1:11" x14ac:dyDescent="0.25">
      <c r="A43" s="55" t="s">
        <v>92</v>
      </c>
      <c r="B43" s="59">
        <v>0.24542124542124541</v>
      </c>
      <c r="C43" s="72">
        <v>0.43046810007317643</v>
      </c>
      <c r="D43" s="1">
        <v>1638</v>
      </c>
      <c r="E43" s="57">
        <v>0</v>
      </c>
      <c r="G43" s="55" t="s">
        <v>92</v>
      </c>
      <c r="H43" s="79">
        <v>3.3288817332991487E-2</v>
      </c>
      <c r="I43" s="2"/>
      <c r="J43">
        <f t="shared" si="2"/>
        <v>5.8352835715952754E-2</v>
      </c>
      <c r="K43">
        <f t="shared" si="3"/>
        <v>-1.8978834917324439E-2</v>
      </c>
    </row>
    <row r="44" spans="1:11" x14ac:dyDescent="0.25">
      <c r="A44" s="55" t="s">
        <v>93</v>
      </c>
      <c r="B44" s="59">
        <v>0.15995115995115994</v>
      </c>
      <c r="C44" s="72">
        <v>0.3666726980525401</v>
      </c>
      <c r="D44" s="1">
        <v>1638</v>
      </c>
      <c r="E44" s="57">
        <v>0</v>
      </c>
      <c r="G44" s="55" t="s">
        <v>93</v>
      </c>
      <c r="H44" s="79">
        <v>-6.0900875097009088E-2</v>
      </c>
      <c r="I44" s="2"/>
      <c r="J44">
        <f t="shared" si="2"/>
        <v>-0.13952418534273081</v>
      </c>
      <c r="K44">
        <f t="shared" si="3"/>
        <v>2.6566378313804845E-2</v>
      </c>
    </row>
    <row r="45" spans="1:11" x14ac:dyDescent="0.25">
      <c r="A45" s="55" t="s">
        <v>94</v>
      </c>
      <c r="B45" s="59">
        <v>0.34493284493284493</v>
      </c>
      <c r="C45" s="72">
        <v>0.47549154235348101</v>
      </c>
      <c r="D45" s="1">
        <v>1638</v>
      </c>
      <c r="E45" s="57">
        <v>0</v>
      </c>
      <c r="G45" s="55" t="s">
        <v>94</v>
      </c>
      <c r="H45" s="79">
        <v>-3.2957465481316841E-3</v>
      </c>
      <c r="I45" s="2"/>
      <c r="J45">
        <f t="shared" si="2"/>
        <v>-4.5404284257532894E-3</v>
      </c>
      <c r="K45">
        <f t="shared" si="3"/>
        <v>2.3908127311748446E-3</v>
      </c>
    </row>
    <row r="46" spans="1:11" x14ac:dyDescent="0.25">
      <c r="A46" s="55" t="s">
        <v>95</v>
      </c>
      <c r="B46" s="59">
        <v>9.768009768009768E-3</v>
      </c>
      <c r="C46" s="72">
        <v>9.8379390555538695E-2</v>
      </c>
      <c r="D46" s="1">
        <v>1638</v>
      </c>
      <c r="E46" s="57">
        <v>0</v>
      </c>
      <c r="G46" s="55" t="s">
        <v>95</v>
      </c>
      <c r="H46" s="79">
        <v>-5.2388281842213101E-3</v>
      </c>
      <c r="I46" s="2"/>
      <c r="J46">
        <f t="shared" ref="J46:J83" si="4">((1-B46)/C46)*H46</f>
        <v>-5.273111807311201E-2</v>
      </c>
      <c r="K46">
        <f t="shared" si="1"/>
        <v>5.201589945559755E-4</v>
      </c>
    </row>
    <row r="47" spans="1:11" x14ac:dyDescent="0.25">
      <c r="A47" s="55" t="s">
        <v>96</v>
      </c>
      <c r="B47" s="59">
        <v>0.10744810744810745</v>
      </c>
      <c r="C47" s="72">
        <v>0.30977668773978551</v>
      </c>
      <c r="D47" s="1">
        <v>1638</v>
      </c>
      <c r="E47" s="57">
        <v>0</v>
      </c>
      <c r="G47" s="55" t="s">
        <v>96</v>
      </c>
      <c r="H47" s="79">
        <v>9.4114356303102598E-3</v>
      </c>
      <c r="I47" s="2"/>
      <c r="J47">
        <f t="shared" si="4"/>
        <v>2.7116936218647785E-2</v>
      </c>
      <c r="K47">
        <f t="shared" si="1"/>
        <v>-3.2644191343926205E-3</v>
      </c>
    </row>
    <row r="48" spans="1:11" x14ac:dyDescent="0.25">
      <c r="A48" s="55" t="s">
        <v>97</v>
      </c>
      <c r="B48" s="59">
        <v>3.6630036630036632E-2</v>
      </c>
      <c r="C48" s="72">
        <v>0.18790911026760401</v>
      </c>
      <c r="D48" s="1">
        <v>1638</v>
      </c>
      <c r="E48" s="57">
        <v>0</v>
      </c>
      <c r="G48" s="55" t="s">
        <v>97</v>
      </c>
      <c r="H48" s="79">
        <v>-3.0737711491694415E-2</v>
      </c>
      <c r="I48" s="2"/>
      <c r="J48">
        <f t="shared" si="4"/>
        <v>-0.15758569635958355</v>
      </c>
      <c r="K48">
        <f t="shared" si="1"/>
        <v>5.9918515726077402E-3</v>
      </c>
    </row>
    <row r="49" spans="1:11" x14ac:dyDescent="0.25">
      <c r="A49" s="55" t="s">
        <v>98</v>
      </c>
      <c r="B49" s="59">
        <v>9.1575091575091579E-3</v>
      </c>
      <c r="C49" s="72">
        <v>9.5284794357860234E-2</v>
      </c>
      <c r="D49" s="1">
        <v>1638</v>
      </c>
      <c r="E49" s="57">
        <v>0</v>
      </c>
      <c r="G49" s="55" t="s">
        <v>98</v>
      </c>
      <c r="H49" s="79">
        <v>-1.0289590951491834E-2</v>
      </c>
      <c r="I49" s="2"/>
      <c r="J49">
        <f t="shared" si="4"/>
        <v>-0.10699885534554328</v>
      </c>
      <c r="K49">
        <f t="shared" si="1"/>
        <v>9.8889884792553858E-4</v>
      </c>
    </row>
    <row r="50" spans="1:11" x14ac:dyDescent="0.25">
      <c r="A50" s="55" t="s">
        <v>166</v>
      </c>
      <c r="B50" s="59">
        <v>3.2967032967032968E-2</v>
      </c>
      <c r="C50" s="72">
        <v>0.17860482210738227</v>
      </c>
      <c r="D50" s="1">
        <v>1638</v>
      </c>
      <c r="E50" s="57">
        <v>0</v>
      </c>
      <c r="G50" s="55" t="s">
        <v>166</v>
      </c>
      <c r="H50" s="79">
        <v>2.0947166668155538E-2</v>
      </c>
      <c r="I50" s="2"/>
      <c r="J50">
        <f t="shared" si="4"/>
        <v>0.11341575493332247</v>
      </c>
      <c r="K50">
        <f t="shared" si="1"/>
        <v>-3.8664461909087206E-3</v>
      </c>
    </row>
    <row r="51" spans="1:11" x14ac:dyDescent="0.25">
      <c r="A51" s="55" t="s">
        <v>99</v>
      </c>
      <c r="B51" s="59">
        <v>7.5702075702075697E-2</v>
      </c>
      <c r="C51" s="72">
        <v>0.26460161570820295</v>
      </c>
      <c r="D51" s="1">
        <v>1638</v>
      </c>
      <c r="E51" s="57">
        <v>0</v>
      </c>
      <c r="G51" s="55" t="s">
        <v>99</v>
      </c>
      <c r="H51" s="79">
        <v>1.1153007054410809E-2</v>
      </c>
      <c r="I51" s="2"/>
      <c r="J51">
        <f t="shared" si="4"/>
        <v>3.8959328507805618E-2</v>
      </c>
      <c r="K51">
        <f t="shared" si="1"/>
        <v>-3.1908564960157833E-3</v>
      </c>
    </row>
    <row r="52" spans="1:11" x14ac:dyDescent="0.25">
      <c r="A52" s="55" t="s">
        <v>100</v>
      </c>
      <c r="B52" s="59">
        <v>4.7008547008547008E-2</v>
      </c>
      <c r="C52" s="72">
        <v>0.21172177470478135</v>
      </c>
      <c r="D52" s="1">
        <v>1638</v>
      </c>
      <c r="E52" s="57">
        <v>0</v>
      </c>
      <c r="G52" s="55" t="s">
        <v>100</v>
      </c>
      <c r="H52" s="79">
        <v>-2.499813029431517E-2</v>
      </c>
      <c r="I52" s="2"/>
      <c r="J52">
        <f t="shared" si="4"/>
        <v>-0.11252033261324761</v>
      </c>
      <c r="K52">
        <f t="shared" si="1"/>
        <v>5.5503303082767887E-3</v>
      </c>
    </row>
    <row r="53" spans="1:11" x14ac:dyDescent="0.25">
      <c r="A53" s="55" t="s">
        <v>101</v>
      </c>
      <c r="B53" s="59">
        <v>0.11721611721611722</v>
      </c>
      <c r="C53" s="72">
        <v>0.32177586941401148</v>
      </c>
      <c r="D53" s="1">
        <v>1638</v>
      </c>
      <c r="E53" s="57">
        <v>0</v>
      </c>
      <c r="G53" s="55" t="s">
        <v>101</v>
      </c>
      <c r="H53" s="79">
        <v>3.9757098851850685E-3</v>
      </c>
      <c r="I53" s="2"/>
      <c r="J53">
        <f t="shared" si="4"/>
        <v>1.0907258569940213E-2</v>
      </c>
      <c r="K53">
        <f t="shared" si="1"/>
        <v>-1.4482666980833478E-3</v>
      </c>
    </row>
    <row r="54" spans="1:11" x14ac:dyDescent="0.25">
      <c r="A54" s="55" t="s">
        <v>102</v>
      </c>
      <c r="B54" s="59">
        <v>1.221001221001221E-3</v>
      </c>
      <c r="C54" s="72">
        <v>3.4932153435650024E-2</v>
      </c>
      <c r="D54" s="1">
        <v>1638</v>
      </c>
      <c r="E54" s="57">
        <v>0</v>
      </c>
      <c r="G54" s="55" t="s">
        <v>102</v>
      </c>
      <c r="H54" s="79">
        <v>-4.6048971145233935E-3</v>
      </c>
      <c r="I54" s="2"/>
      <c r="J54">
        <f t="shared" si="4"/>
        <v>-0.13166306904028952</v>
      </c>
      <c r="K54">
        <f t="shared" si="1"/>
        <v>1.6095729711526835E-4</v>
      </c>
    </row>
    <row r="55" spans="1:11" x14ac:dyDescent="0.25">
      <c r="A55" s="55" t="s">
        <v>103</v>
      </c>
      <c r="B55" s="59">
        <v>5.3113553113553112E-2</v>
      </c>
      <c r="C55" s="72">
        <v>0.22432838863899718</v>
      </c>
      <c r="D55" s="1">
        <v>1638</v>
      </c>
      <c r="E55" s="57">
        <v>0</v>
      </c>
      <c r="G55" s="55" t="s">
        <v>103</v>
      </c>
      <c r="H55" s="79">
        <v>5.5665989247377003E-3</v>
      </c>
      <c r="I55" s="2"/>
      <c r="J55">
        <f t="shared" si="4"/>
        <v>2.3496522705243102E-2</v>
      </c>
      <c r="K55">
        <f t="shared" si="1"/>
        <v>-1.3179867668318183E-3</v>
      </c>
    </row>
    <row r="56" spans="1:11" x14ac:dyDescent="0.25">
      <c r="A56" s="55" t="s">
        <v>104</v>
      </c>
      <c r="B56" s="59">
        <v>8.6691086691086688E-2</v>
      </c>
      <c r="C56" s="72">
        <v>0.28146777532435374</v>
      </c>
      <c r="D56" s="1">
        <v>1638</v>
      </c>
      <c r="E56" s="57">
        <v>0</v>
      </c>
      <c r="G56" s="55" t="s">
        <v>104</v>
      </c>
      <c r="H56" s="79">
        <v>-5.8575372082534632E-2</v>
      </c>
      <c r="I56" s="2"/>
      <c r="J56">
        <f t="shared" si="4"/>
        <v>-0.19006584097137372</v>
      </c>
      <c r="K56">
        <f t="shared" si="1"/>
        <v>1.8041008969207933E-2</v>
      </c>
    </row>
    <row r="57" spans="1:11" ht="24" x14ac:dyDescent="0.25">
      <c r="A57" s="55" t="s">
        <v>105</v>
      </c>
      <c r="B57" s="59">
        <v>1.221001221001221E-3</v>
      </c>
      <c r="C57" s="72">
        <v>3.4932153435650003E-2</v>
      </c>
      <c r="D57" s="1">
        <v>1638</v>
      </c>
      <c r="E57" s="57">
        <v>0</v>
      </c>
      <c r="G57" s="55" t="s">
        <v>105</v>
      </c>
      <c r="H57" s="79">
        <v>-9.5429912176559688E-4</v>
      </c>
      <c r="I57" s="2"/>
      <c r="J57">
        <f t="shared" si="4"/>
        <v>-2.7285289557900546E-2</v>
      </c>
      <c r="K57">
        <f t="shared" si="1"/>
        <v>3.3356099704034895E-5</v>
      </c>
    </row>
    <row r="58" spans="1:11" x14ac:dyDescent="0.25">
      <c r="A58" s="55" t="s">
        <v>106</v>
      </c>
      <c r="B58" s="59">
        <v>0.52258852258852262</v>
      </c>
      <c r="C58" s="72">
        <v>0.49964203720425399</v>
      </c>
      <c r="D58" s="1">
        <v>1638</v>
      </c>
      <c r="E58" s="57">
        <v>0</v>
      </c>
      <c r="G58" s="55" t="s">
        <v>106</v>
      </c>
      <c r="H58" s="79">
        <v>-3.3471659741169502E-2</v>
      </c>
      <c r="I58" s="2"/>
      <c r="J58">
        <f t="shared" si="4"/>
        <v>-3.1982406079882078E-2</v>
      </c>
      <c r="K58">
        <f t="shared" si="1"/>
        <v>3.5008874174397776E-2</v>
      </c>
    </row>
    <row r="59" spans="1:11" x14ac:dyDescent="0.25">
      <c r="A59" s="55" t="s">
        <v>107</v>
      </c>
      <c r="B59" s="59">
        <v>0.13308913308913309</v>
      </c>
      <c r="C59" s="72">
        <v>0.33977477267050532</v>
      </c>
      <c r="D59" s="1">
        <v>1638</v>
      </c>
      <c r="E59" s="57">
        <v>0</v>
      </c>
      <c r="G59" s="55" t="s">
        <v>107</v>
      </c>
      <c r="H59" s="79">
        <v>4.2098989353769288E-3</v>
      </c>
      <c r="I59" s="2"/>
      <c r="J59">
        <f t="shared" si="4"/>
        <v>1.0741253998906903E-2</v>
      </c>
      <c r="K59">
        <f t="shared" si="1"/>
        <v>-1.6490094167335948E-3</v>
      </c>
    </row>
    <row r="60" spans="1:11" x14ac:dyDescent="0.25">
      <c r="A60" s="55" t="s">
        <v>108</v>
      </c>
      <c r="B60" s="59">
        <v>0.24542124542124541</v>
      </c>
      <c r="C60" s="72">
        <v>0.43046810007317626</v>
      </c>
      <c r="D60" s="1">
        <v>1638</v>
      </c>
      <c r="E60" s="57">
        <v>0</v>
      </c>
      <c r="G60" s="55" t="s">
        <v>108</v>
      </c>
      <c r="H60" s="79">
        <v>7.4213221636160107E-2</v>
      </c>
      <c r="I60" s="2"/>
      <c r="J60">
        <f t="shared" si="4"/>
        <v>0.13009029088559931</v>
      </c>
      <c r="K60">
        <f t="shared" si="1"/>
        <v>-4.2310919851141528E-2</v>
      </c>
    </row>
    <row r="61" spans="1:11" x14ac:dyDescent="0.25">
      <c r="A61" s="55" t="s">
        <v>109</v>
      </c>
      <c r="B61" s="59">
        <v>6.105006105006105E-3</v>
      </c>
      <c r="C61" s="72">
        <v>7.7919456006070073E-2</v>
      </c>
      <c r="D61" s="1">
        <v>1638</v>
      </c>
      <c r="E61" s="57">
        <v>0</v>
      </c>
      <c r="G61" s="55" t="s">
        <v>109</v>
      </c>
      <c r="H61" s="79">
        <v>4.3313411010336483E-3</v>
      </c>
      <c r="I61" s="2"/>
      <c r="J61">
        <f t="shared" si="4"/>
        <v>5.5248053025852929E-2</v>
      </c>
      <c r="K61">
        <f t="shared" si="1"/>
        <v>-3.393615050728067E-4</v>
      </c>
    </row>
    <row r="62" spans="1:11" x14ac:dyDescent="0.25">
      <c r="A62" s="55" t="s">
        <v>110</v>
      </c>
      <c r="B62" s="59">
        <v>1.221001221001221E-3</v>
      </c>
      <c r="C62" s="72">
        <v>3.4932153435649989E-2</v>
      </c>
      <c r="D62" s="1">
        <v>1638</v>
      </c>
      <c r="E62" s="57">
        <v>0</v>
      </c>
      <c r="G62" s="55" t="s">
        <v>110</v>
      </c>
      <c r="H62" s="79">
        <v>1.3459148297423364E-3</v>
      </c>
      <c r="I62" s="2"/>
      <c r="J62">
        <f t="shared" si="4"/>
        <v>3.8482353186962755E-2</v>
      </c>
      <c r="K62">
        <f t="shared" si="1"/>
        <v>-4.7044441548854221E-5</v>
      </c>
    </row>
    <row r="63" spans="1:11" x14ac:dyDescent="0.25">
      <c r="A63" s="55" t="s">
        <v>111</v>
      </c>
      <c r="B63" s="59">
        <v>3.663003663003663E-3</v>
      </c>
      <c r="C63" s="72">
        <v>6.043025320782984E-2</v>
      </c>
      <c r="D63" s="1">
        <v>1638</v>
      </c>
      <c r="E63" s="57">
        <v>0</v>
      </c>
      <c r="G63" s="55" t="s">
        <v>111</v>
      </c>
      <c r="H63" s="79">
        <v>-8.5568028616062174E-3</v>
      </c>
      <c r="I63" s="2"/>
      <c r="J63">
        <f t="shared" si="4"/>
        <v>-0.14107932382907715</v>
      </c>
      <c r="K63">
        <f t="shared" si="1"/>
        <v>5.1867398466572481E-4</v>
      </c>
    </row>
    <row r="64" spans="1:11" x14ac:dyDescent="0.25">
      <c r="A64" s="55" t="s">
        <v>112</v>
      </c>
      <c r="B64" s="59">
        <v>3.0525030525030525E-3</v>
      </c>
      <c r="C64" s="72">
        <v>5.5181919856135513E-2</v>
      </c>
      <c r="D64" s="1">
        <v>1638</v>
      </c>
      <c r="E64" s="57">
        <v>0</v>
      </c>
      <c r="G64" s="55" t="s">
        <v>112</v>
      </c>
      <c r="H64" s="79">
        <v>-6.2236203709630979E-3</v>
      </c>
      <c r="I64" s="2"/>
      <c r="J64">
        <f t="shared" si="4"/>
        <v>-0.11243941434004384</v>
      </c>
      <c r="K64">
        <f t="shared" si="1"/>
        <v>3.4427254849982804E-4</v>
      </c>
    </row>
    <row r="65" spans="1:11" x14ac:dyDescent="0.25">
      <c r="A65" s="55" t="s">
        <v>113</v>
      </c>
      <c r="B65" s="59">
        <v>8.608058608058608E-2</v>
      </c>
      <c r="C65" s="72">
        <v>0.28056866653603391</v>
      </c>
      <c r="D65" s="1">
        <v>1638</v>
      </c>
      <c r="E65" s="57">
        <v>0</v>
      </c>
      <c r="G65" s="55" t="s">
        <v>113</v>
      </c>
      <c r="H65" s="79">
        <v>-5.5986409448968467E-2</v>
      </c>
      <c r="I65" s="2"/>
      <c r="J65">
        <f t="shared" si="4"/>
        <v>-0.18236914029914358</v>
      </c>
      <c r="K65">
        <f t="shared" si="1"/>
        <v>1.7177053294708915E-2</v>
      </c>
    </row>
    <row r="66" spans="1:11" x14ac:dyDescent="0.25">
      <c r="A66" s="55" t="s">
        <v>114</v>
      </c>
      <c r="B66" s="59">
        <v>6.105006105006105E-3</v>
      </c>
      <c r="C66" s="72">
        <v>7.7919456006071267E-2</v>
      </c>
      <c r="D66" s="1">
        <v>1638</v>
      </c>
      <c r="E66" s="57">
        <v>0</v>
      </c>
      <c r="G66" s="55" t="s">
        <v>114</v>
      </c>
      <c r="H66" s="79">
        <v>-1.1274097307901382E-2</v>
      </c>
      <c r="I66" s="2"/>
      <c r="J66">
        <f t="shared" si="4"/>
        <v>-0.14380578932860014</v>
      </c>
      <c r="K66">
        <f t="shared" si="1"/>
        <v>8.8332794427887053E-4</v>
      </c>
    </row>
    <row r="67" spans="1:11" x14ac:dyDescent="0.25">
      <c r="A67" s="55" t="s">
        <v>115</v>
      </c>
      <c r="B67" s="59">
        <v>2.6251526251526252E-2</v>
      </c>
      <c r="C67" s="72">
        <v>0.15993123211242863</v>
      </c>
      <c r="D67" s="1">
        <v>1638</v>
      </c>
      <c r="E67" s="57">
        <v>0</v>
      </c>
      <c r="G67" s="55" t="s">
        <v>115</v>
      </c>
      <c r="H67" s="79">
        <v>-2.8104115165125322E-2</v>
      </c>
      <c r="I67" s="2"/>
      <c r="J67">
        <f t="shared" si="4"/>
        <v>-0.17111316461849116</v>
      </c>
      <c r="K67">
        <f t="shared" si="1"/>
        <v>4.6130821809373789E-3</v>
      </c>
    </row>
    <row r="68" spans="1:11" x14ac:dyDescent="0.25">
      <c r="A68" s="55" t="s">
        <v>116</v>
      </c>
      <c r="B68" s="59">
        <v>6.7155067155067159E-3</v>
      </c>
      <c r="C68" s="72">
        <v>8.1697511965105954E-2</v>
      </c>
      <c r="D68" s="1">
        <v>1638</v>
      </c>
      <c r="E68" s="57">
        <v>0</v>
      </c>
      <c r="G68" s="55" t="s">
        <v>116</v>
      </c>
      <c r="H68" s="79">
        <v>-1.0590010269099701E-2</v>
      </c>
      <c r="I68" s="2"/>
      <c r="J68">
        <f t="shared" si="4"/>
        <v>-0.12875414111158037</v>
      </c>
      <c r="K68">
        <f t="shared" si="1"/>
        <v>8.7049511507522072E-4</v>
      </c>
    </row>
    <row r="69" spans="1:11" x14ac:dyDescent="0.25">
      <c r="A69" s="55" t="s">
        <v>117</v>
      </c>
      <c r="B69" s="59">
        <v>0.82417582417582413</v>
      </c>
      <c r="C69" s="72">
        <v>0.3807867601786159</v>
      </c>
      <c r="D69" s="1">
        <v>1638</v>
      </c>
      <c r="E69" s="57">
        <v>0</v>
      </c>
      <c r="G69" s="55" t="s">
        <v>117</v>
      </c>
      <c r="H69" s="79">
        <v>7.0208142067082951E-2</v>
      </c>
      <c r="I69" s="2"/>
      <c r="J69">
        <f t="shared" si="4"/>
        <v>3.2417851685024882E-2</v>
      </c>
      <c r="K69">
        <f t="shared" si="1"/>
        <v>-0.15195867977355412</v>
      </c>
    </row>
    <row r="70" spans="1:11" x14ac:dyDescent="0.25">
      <c r="A70" s="55" t="s">
        <v>118</v>
      </c>
      <c r="B70" s="59">
        <v>1.8315018315018315E-3</v>
      </c>
      <c r="C70" s="72">
        <v>4.2769898286686585E-2</v>
      </c>
      <c r="D70" s="1">
        <v>1638</v>
      </c>
      <c r="E70" s="57">
        <v>0</v>
      </c>
      <c r="G70" s="55" t="s">
        <v>118</v>
      </c>
      <c r="H70" s="79">
        <v>-7.8939843688487533E-3</v>
      </c>
      <c r="I70" s="2"/>
      <c r="J70">
        <f t="shared" si="4"/>
        <v>-0.18423065842249384</v>
      </c>
      <c r="K70">
        <f t="shared" si="1"/>
        <v>3.3803790536237395E-4</v>
      </c>
    </row>
    <row r="71" spans="1:11" x14ac:dyDescent="0.25">
      <c r="A71" s="55" t="s">
        <v>119</v>
      </c>
      <c r="B71" s="59">
        <v>1.098901098901099E-2</v>
      </c>
      <c r="C71" s="72">
        <v>0.10428274907456998</v>
      </c>
      <c r="D71" s="1">
        <v>1638</v>
      </c>
      <c r="E71" s="57">
        <v>0</v>
      </c>
      <c r="G71" s="55" t="s">
        <v>119</v>
      </c>
      <c r="H71" s="79">
        <v>-5.8462009710472124E-3</v>
      </c>
      <c r="I71" s="2"/>
      <c r="J71">
        <f t="shared" si="4"/>
        <v>-5.5444999826365103E-2</v>
      </c>
      <c r="K71">
        <f t="shared" si="1"/>
        <v>6.1605555362627895E-4</v>
      </c>
    </row>
    <row r="72" spans="1:11" x14ac:dyDescent="0.25">
      <c r="A72" s="55" t="s">
        <v>120</v>
      </c>
      <c r="B72" s="59">
        <v>6.105006105006105E-4</v>
      </c>
      <c r="C72" s="72">
        <v>2.4708310555369758E-2</v>
      </c>
      <c r="D72" s="1">
        <v>1638</v>
      </c>
      <c r="E72" s="57">
        <v>0</v>
      </c>
      <c r="G72" s="55" t="s">
        <v>120</v>
      </c>
      <c r="H72" s="79">
        <v>-4.1802183504843906E-4</v>
      </c>
      <c r="I72" s="2"/>
      <c r="J72">
        <f t="shared" si="4"/>
        <v>-1.6907940003698385E-2</v>
      </c>
      <c r="K72">
        <f t="shared" ref="K72:K112" si="5">((0-B72)/C72)*H72</f>
        <v>1.0328613319302617E-5</v>
      </c>
    </row>
    <row r="73" spans="1:11" x14ac:dyDescent="0.25">
      <c r="A73" s="55" t="s">
        <v>167</v>
      </c>
      <c r="B73" s="59">
        <v>6.105006105006105E-4</v>
      </c>
      <c r="C73" s="72">
        <v>2.470831055536965E-2</v>
      </c>
      <c r="D73" s="1">
        <v>1638</v>
      </c>
      <c r="E73" s="57">
        <v>0</v>
      </c>
      <c r="G73" s="55" t="s">
        <v>167</v>
      </c>
      <c r="H73" s="79">
        <v>-2.2958161416990965E-3</v>
      </c>
      <c r="I73" s="2"/>
      <c r="J73">
        <f t="shared" si="4"/>
        <v>-9.2860033445077705E-2</v>
      </c>
      <c r="K73">
        <f t="shared" si="5"/>
        <v>5.6725738207133595E-5</v>
      </c>
    </row>
    <row r="74" spans="1:11" x14ac:dyDescent="0.25">
      <c r="A74" s="55" t="s">
        <v>121</v>
      </c>
      <c r="B74" s="59">
        <v>2.9304029304029304E-2</v>
      </c>
      <c r="C74" s="72">
        <v>0.16870886062647356</v>
      </c>
      <c r="D74" s="1">
        <v>1638</v>
      </c>
      <c r="E74" s="57">
        <v>0</v>
      </c>
      <c r="G74" s="55" t="s">
        <v>121</v>
      </c>
      <c r="H74" s="79">
        <v>-1.9365697801311685E-2</v>
      </c>
      <c r="I74" s="2"/>
      <c r="J74">
        <f t="shared" si="4"/>
        <v>-0.11142393325190464</v>
      </c>
      <c r="K74">
        <f t="shared" si="5"/>
        <v>3.3637413811895738E-3</v>
      </c>
    </row>
    <row r="75" spans="1:11" x14ac:dyDescent="0.25">
      <c r="A75" s="55" t="s">
        <v>123</v>
      </c>
      <c r="B75" s="59">
        <v>6.288156288156288E-2</v>
      </c>
      <c r="C75" s="72">
        <v>0.24282394685256722</v>
      </c>
      <c r="D75" s="1">
        <v>1638</v>
      </c>
      <c r="E75" s="57">
        <v>0</v>
      </c>
      <c r="G75" s="55" t="s">
        <v>123</v>
      </c>
      <c r="H75" s="79">
        <v>-5.0877338561703865E-2</v>
      </c>
      <c r="I75" s="2"/>
      <c r="J75">
        <f t="shared" si="4"/>
        <v>-0.19634839403478482</v>
      </c>
      <c r="K75">
        <f t="shared" si="5"/>
        <v>1.3175169111128884E-2</v>
      </c>
    </row>
    <row r="76" spans="1:11" x14ac:dyDescent="0.25">
      <c r="A76" s="55" t="s">
        <v>168</v>
      </c>
      <c r="B76" s="59">
        <v>1.221001221001221E-3</v>
      </c>
      <c r="C76" s="72">
        <v>3.4932153435649309E-2</v>
      </c>
      <c r="D76" s="1">
        <v>1638</v>
      </c>
      <c r="E76" s="57">
        <v>0</v>
      </c>
      <c r="G76" s="55" t="s">
        <v>168</v>
      </c>
      <c r="H76" s="79">
        <v>1.1466407776880589E-2</v>
      </c>
      <c r="I76" s="2"/>
      <c r="J76">
        <f t="shared" si="4"/>
        <v>0.32784715949681464</v>
      </c>
      <c r="K76">
        <f t="shared" si="5"/>
        <v>-4.0079114852911322E-4</v>
      </c>
    </row>
    <row r="77" spans="1:11" x14ac:dyDescent="0.25">
      <c r="A77" s="55" t="s">
        <v>126</v>
      </c>
      <c r="B77" s="59">
        <v>1.4041514041514042E-2</v>
      </c>
      <c r="C77" s="72">
        <v>0.11769794846177541</v>
      </c>
      <c r="D77" s="1">
        <v>1638</v>
      </c>
      <c r="E77" s="57">
        <v>0</v>
      </c>
      <c r="G77" s="55" t="s">
        <v>126</v>
      </c>
      <c r="H77" s="79">
        <v>4.6820150145255243E-3</v>
      </c>
      <c r="I77" s="2"/>
      <c r="J77">
        <f t="shared" si="4"/>
        <v>3.9221350034454552E-2</v>
      </c>
      <c r="K77">
        <f t="shared" si="5"/>
        <v>-5.5857031008820727E-4</v>
      </c>
    </row>
    <row r="78" spans="1:11" x14ac:dyDescent="0.25">
      <c r="A78" s="55" t="s">
        <v>169</v>
      </c>
      <c r="B78" s="59">
        <v>6.105006105006105E-4</v>
      </c>
      <c r="C78" s="72">
        <v>2.4708310555369702E-2</v>
      </c>
      <c r="D78" s="1">
        <v>1638</v>
      </c>
      <c r="E78" s="57">
        <v>0</v>
      </c>
      <c r="G78" s="55" t="s">
        <v>169</v>
      </c>
      <c r="H78" s="79">
        <v>9.4660519167273941E-4</v>
      </c>
      <c r="I78" s="2"/>
      <c r="J78">
        <f t="shared" si="4"/>
        <v>3.8287817635501022E-2</v>
      </c>
      <c r="K78">
        <f t="shared" si="5"/>
        <v>-2.3389015049175945E-5</v>
      </c>
    </row>
    <row r="79" spans="1:11" x14ac:dyDescent="0.25">
      <c r="A79" s="55" t="s">
        <v>127</v>
      </c>
      <c r="B79" s="59">
        <v>0.57692307692307687</v>
      </c>
      <c r="C79" s="72">
        <v>0.49419828407997413</v>
      </c>
      <c r="D79" s="1">
        <v>1638</v>
      </c>
      <c r="E79" s="57">
        <v>0</v>
      </c>
      <c r="G79" s="55" t="s">
        <v>127</v>
      </c>
      <c r="H79" s="79">
        <v>-4.4999503336465622E-2</v>
      </c>
      <c r="I79" s="2"/>
      <c r="J79">
        <f t="shared" si="4"/>
        <v>-3.852350771922293E-2</v>
      </c>
      <c r="K79">
        <f t="shared" si="5"/>
        <v>5.2532055980758531E-2</v>
      </c>
    </row>
    <row r="80" spans="1:11" x14ac:dyDescent="0.25">
      <c r="A80" s="55" t="s">
        <v>128</v>
      </c>
      <c r="B80" s="59">
        <v>2.1367521367521368E-2</v>
      </c>
      <c r="C80" s="72">
        <v>0.14465035203764812</v>
      </c>
      <c r="D80" s="1">
        <v>1638</v>
      </c>
      <c r="E80" s="57">
        <v>0</v>
      </c>
      <c r="G80" s="55" t="s">
        <v>128</v>
      </c>
      <c r="H80" s="79">
        <v>7.2983134190259822E-3</v>
      </c>
      <c r="I80" s="2"/>
      <c r="J80">
        <f t="shared" si="4"/>
        <v>4.9376765769910701E-2</v>
      </c>
      <c r="K80">
        <f t="shared" si="5"/>
        <v>-1.0780953224871332E-3</v>
      </c>
    </row>
    <row r="81" spans="1:11" x14ac:dyDescent="0.25">
      <c r="A81" s="55" t="s">
        <v>129</v>
      </c>
      <c r="B81" s="59">
        <v>0.30586080586080588</v>
      </c>
      <c r="C81" s="72">
        <v>0.46091177881011447</v>
      </c>
      <c r="D81" s="1">
        <v>1638</v>
      </c>
      <c r="E81" s="57">
        <v>0</v>
      </c>
      <c r="G81" s="55" t="s">
        <v>129</v>
      </c>
      <c r="H81" s="79">
        <v>7.0847877680131191E-2</v>
      </c>
      <c r="I81" s="2"/>
      <c r="J81">
        <f t="shared" si="4"/>
        <v>0.10669783455375488</v>
      </c>
      <c r="K81">
        <f t="shared" si="5"/>
        <v>-4.701461311471522E-2</v>
      </c>
    </row>
    <row r="82" spans="1:11" x14ac:dyDescent="0.25">
      <c r="A82" s="55" t="s">
        <v>170</v>
      </c>
      <c r="B82" s="59">
        <v>6.105006105006105E-4</v>
      </c>
      <c r="C82" s="72">
        <v>2.4708310555369779E-2</v>
      </c>
      <c r="D82" s="1">
        <v>1638</v>
      </c>
      <c r="E82" s="57">
        <v>0</v>
      </c>
      <c r="G82" s="55" t="s">
        <v>170</v>
      </c>
      <c r="H82" s="79">
        <v>4.4170701252805866E-3</v>
      </c>
      <c r="I82" s="2"/>
      <c r="J82">
        <f t="shared" si="4"/>
        <v>0.17865946323526019</v>
      </c>
      <c r="K82">
        <f t="shared" si="5"/>
        <v>-1.0913834040028113E-4</v>
      </c>
    </row>
    <row r="83" spans="1:11" x14ac:dyDescent="0.25">
      <c r="A83" s="55" t="s">
        <v>130</v>
      </c>
      <c r="B83" s="59">
        <v>1.6483516483516484E-2</v>
      </c>
      <c r="C83" s="72">
        <v>0.12736449086723237</v>
      </c>
      <c r="D83" s="1">
        <v>1638</v>
      </c>
      <c r="E83" s="57">
        <v>0</v>
      </c>
      <c r="G83" s="55" t="s">
        <v>130</v>
      </c>
      <c r="H83" s="79">
        <v>-1.5824557955340841E-3</v>
      </c>
      <c r="I83" s="2"/>
      <c r="J83">
        <f t="shared" si="4"/>
        <v>-1.2219821621760798E-2</v>
      </c>
      <c r="K83">
        <f t="shared" si="5"/>
        <v>2.0480147969431507E-4</v>
      </c>
    </row>
    <row r="84" spans="1:11" x14ac:dyDescent="0.25">
      <c r="A84" s="55" t="s">
        <v>131</v>
      </c>
      <c r="B84" s="59">
        <v>1.282051282051282E-2</v>
      </c>
      <c r="C84" s="72">
        <v>0.11253389967975957</v>
      </c>
      <c r="D84" s="1">
        <v>1638</v>
      </c>
      <c r="E84" s="57">
        <v>0</v>
      </c>
      <c r="G84" s="55" t="s">
        <v>131</v>
      </c>
      <c r="H84" s="79">
        <v>8.7585673993050561E-3</v>
      </c>
      <c r="I84" s="2"/>
      <c r="J84">
        <f t="shared" ref="J84:J112" si="6">((1-B84)/C84)*H84</f>
        <v>7.6832653078564433E-2</v>
      </c>
      <c r="K84">
        <f t="shared" si="5"/>
        <v>-9.9782666335797949E-4</v>
      </c>
    </row>
    <row r="85" spans="1:11" x14ac:dyDescent="0.25">
      <c r="A85" s="55" t="s">
        <v>132</v>
      </c>
      <c r="B85" s="59">
        <v>0.30830280830280832</v>
      </c>
      <c r="C85" s="72">
        <v>0.46193339002021311</v>
      </c>
      <c r="D85" s="1">
        <v>1638</v>
      </c>
      <c r="E85" s="57">
        <v>0</v>
      </c>
      <c r="G85" s="55" t="s">
        <v>132</v>
      </c>
      <c r="H85" s="79">
        <v>7.2602764908484774E-2</v>
      </c>
      <c r="I85" s="2"/>
      <c r="J85">
        <f t="shared" si="6"/>
        <v>0.1087150868103578</v>
      </c>
      <c r="K85">
        <f t="shared" si="5"/>
        <v>-4.8456415568606082E-2</v>
      </c>
    </row>
    <row r="86" spans="1:11" x14ac:dyDescent="0.25">
      <c r="A86" s="55" t="s">
        <v>133</v>
      </c>
      <c r="B86" s="59">
        <v>0.28266178266178266</v>
      </c>
      <c r="C86" s="72">
        <v>0.45043086318459513</v>
      </c>
      <c r="D86" s="1">
        <v>1638</v>
      </c>
      <c r="E86" s="57">
        <v>0</v>
      </c>
      <c r="G86" s="55" t="s">
        <v>133</v>
      </c>
      <c r="H86" s="79">
        <v>9.930151404597715E-4</v>
      </c>
      <c r="I86" s="2"/>
      <c r="J86">
        <f t="shared" si="6"/>
        <v>1.5814362843856605E-3</v>
      </c>
      <c r="K86">
        <f t="shared" si="5"/>
        <v>-6.2315319120898798E-4</v>
      </c>
    </row>
    <row r="87" spans="1:11" x14ac:dyDescent="0.25">
      <c r="A87" s="55" t="s">
        <v>134</v>
      </c>
      <c r="B87" s="59">
        <v>0.34737484737484736</v>
      </c>
      <c r="C87" s="72">
        <v>0.47628148317765284</v>
      </c>
      <c r="D87" s="1">
        <v>1638</v>
      </c>
      <c r="E87" s="57">
        <v>0</v>
      </c>
      <c r="G87" s="55" t="s">
        <v>134</v>
      </c>
      <c r="H87" s="79">
        <v>-7.2029494594674157E-2</v>
      </c>
      <c r="I87" s="2"/>
      <c r="J87">
        <f t="shared" si="6"/>
        <v>-9.8698483068735562E-2</v>
      </c>
      <c r="K87">
        <f t="shared" si="5"/>
        <v>5.2534552727886374E-2</v>
      </c>
    </row>
    <row r="88" spans="1:11" x14ac:dyDescent="0.25">
      <c r="A88" s="55" t="s">
        <v>135</v>
      </c>
      <c r="B88" s="59">
        <v>1.221001221001221E-3</v>
      </c>
      <c r="C88" s="72">
        <v>3.4932153435649704E-2</v>
      </c>
      <c r="D88" s="1">
        <v>1638</v>
      </c>
      <c r="E88" s="57">
        <v>0</v>
      </c>
      <c r="G88" s="55" t="s">
        <v>135</v>
      </c>
      <c r="H88" s="79">
        <v>-7.2753786614922489E-3</v>
      </c>
      <c r="I88" s="2"/>
      <c r="J88">
        <f t="shared" si="6"/>
        <v>-0.20801739087311927</v>
      </c>
      <c r="K88">
        <f t="shared" si="5"/>
        <v>2.5429998884244406E-4</v>
      </c>
    </row>
    <row r="89" spans="1:11" x14ac:dyDescent="0.25">
      <c r="A89" s="55" t="s">
        <v>136</v>
      </c>
      <c r="B89" s="58">
        <v>6.8126984126984071</v>
      </c>
      <c r="C89" s="72">
        <v>24.101236491332571</v>
      </c>
      <c r="D89" s="1">
        <v>1638</v>
      </c>
      <c r="E89" s="57">
        <v>0</v>
      </c>
      <c r="G89" s="55" t="s">
        <v>136</v>
      </c>
      <c r="H89" s="79">
        <v>-1.9676027826128317E-2</v>
      </c>
      <c r="I89" s="2"/>
    </row>
    <row r="90" spans="1:11" x14ac:dyDescent="0.25">
      <c r="A90" s="55" t="s">
        <v>137</v>
      </c>
      <c r="B90" s="59">
        <v>0.9431540342298288</v>
      </c>
      <c r="C90" s="72">
        <v>0.23147732127519224</v>
      </c>
      <c r="D90" s="1">
        <v>1638</v>
      </c>
      <c r="E90" s="57">
        <v>2</v>
      </c>
      <c r="G90" s="55" t="s">
        <v>137</v>
      </c>
      <c r="H90" s="79">
        <v>2.2372409742110279E-2</v>
      </c>
      <c r="I90" s="2"/>
      <c r="J90">
        <f t="shared" si="6"/>
        <v>5.4941936920217174E-3</v>
      </c>
      <c r="K90">
        <f t="shared" si="5"/>
        <v>-9.1156353406338722E-2</v>
      </c>
    </row>
    <row r="91" spans="1:11" x14ac:dyDescent="0.25">
      <c r="A91" s="55" t="s">
        <v>138</v>
      </c>
      <c r="B91" s="59">
        <v>2.9339853300733496E-2</v>
      </c>
      <c r="C91" s="72">
        <v>0.16870574745736328</v>
      </c>
      <c r="D91" s="1">
        <v>1638</v>
      </c>
      <c r="E91" s="57">
        <v>2</v>
      </c>
      <c r="G91" s="55" t="s">
        <v>138</v>
      </c>
      <c r="H91" s="79">
        <v>-1.6026719950495885E-2</v>
      </c>
      <c r="I91" s="2"/>
      <c r="J91">
        <f t="shared" si="6"/>
        <v>-9.2210837939519313E-2</v>
      </c>
      <c r="K91">
        <f t="shared" si="5"/>
        <v>2.7872293583733796E-3</v>
      </c>
    </row>
    <row r="92" spans="1:11" x14ac:dyDescent="0.25">
      <c r="A92" s="55" t="s">
        <v>139</v>
      </c>
      <c r="B92" s="59">
        <v>9.7799511002444987E-3</v>
      </c>
      <c r="C92" s="72">
        <v>9.8378797369021415E-2</v>
      </c>
      <c r="D92" s="1">
        <v>1638</v>
      </c>
      <c r="E92" s="57">
        <v>2</v>
      </c>
      <c r="G92" s="55" t="s">
        <v>139</v>
      </c>
      <c r="H92" s="79">
        <v>-9.4031074408129859E-3</v>
      </c>
      <c r="I92" s="2"/>
      <c r="J92">
        <f t="shared" si="6"/>
        <v>-9.4645856209495449E-2</v>
      </c>
      <c r="K92">
        <f t="shared" si="5"/>
        <v>9.3477388848884398E-4</v>
      </c>
    </row>
    <row r="93" spans="1:11" x14ac:dyDescent="0.25">
      <c r="A93" s="55" t="s">
        <v>140</v>
      </c>
      <c r="B93" s="59">
        <v>1.7726161369193152E-2</v>
      </c>
      <c r="C93" s="72">
        <v>0.1319140177385556</v>
      </c>
      <c r="D93" s="1">
        <v>1638</v>
      </c>
      <c r="E93" s="57">
        <v>2</v>
      </c>
      <c r="G93" s="55" t="s">
        <v>140</v>
      </c>
      <c r="H93" s="79">
        <v>-1.1748859856192754E-2</v>
      </c>
      <c r="I93" s="2"/>
      <c r="J93">
        <f t="shared" si="6"/>
        <v>-8.748575677037225E-2</v>
      </c>
      <c r="K93">
        <f t="shared" si="5"/>
        <v>1.5787722130309863E-3</v>
      </c>
    </row>
    <row r="94" spans="1:11" x14ac:dyDescent="0.25">
      <c r="A94" s="55" t="s">
        <v>145</v>
      </c>
      <c r="B94" s="59">
        <v>0.90531459987782525</v>
      </c>
      <c r="C94" s="72">
        <v>0.29277990902020345</v>
      </c>
      <c r="D94" s="1">
        <v>1638</v>
      </c>
      <c r="E94" s="57">
        <v>1</v>
      </c>
      <c r="G94" s="55" t="s">
        <v>145</v>
      </c>
      <c r="H94" s="79">
        <v>5.2759693950528666E-2</v>
      </c>
      <c r="I94" s="2"/>
      <c r="J94">
        <f t="shared" si="6"/>
        <v>1.7062553058190093E-2</v>
      </c>
      <c r="K94">
        <f t="shared" si="5"/>
        <v>-0.16314002343379164</v>
      </c>
    </row>
    <row r="95" spans="1:11" x14ac:dyDescent="0.25">
      <c r="A95" s="55" t="s">
        <v>146</v>
      </c>
      <c r="B95" s="59">
        <v>9.1020158827122791E-2</v>
      </c>
      <c r="C95" s="72">
        <v>0.2876377748387895</v>
      </c>
      <c r="D95" s="1">
        <v>1638</v>
      </c>
      <c r="E95" s="57">
        <v>1</v>
      </c>
      <c r="G95" s="55" t="s">
        <v>146</v>
      </c>
      <c r="H95" s="79">
        <v>-5.1939094481037153E-2</v>
      </c>
      <c r="I95" s="2"/>
      <c r="J95">
        <f t="shared" si="6"/>
        <v>-0.16413556904511792</v>
      </c>
      <c r="K95">
        <f t="shared" si="5"/>
        <v>1.6435618136910329E-2</v>
      </c>
    </row>
    <row r="96" spans="1:11" x14ac:dyDescent="0.25">
      <c r="A96" s="55" t="s">
        <v>147</v>
      </c>
      <c r="B96" s="59">
        <v>3.6652412950519244E-3</v>
      </c>
      <c r="C96" s="72">
        <v>6.0430185348888818E-2</v>
      </c>
      <c r="D96" s="1">
        <v>1638</v>
      </c>
      <c r="E96" s="57">
        <v>1</v>
      </c>
      <c r="G96" s="55" t="s">
        <v>147</v>
      </c>
      <c r="H96" s="79">
        <v>-8.3953545429865904E-3</v>
      </c>
      <c r="I96" s="2"/>
      <c r="J96">
        <f t="shared" si="6"/>
        <v>-0.13841730741907843</v>
      </c>
      <c r="K96">
        <f t="shared" si="5"/>
        <v>5.0919916892364851E-4</v>
      </c>
    </row>
    <row r="97" spans="1:11" x14ac:dyDescent="0.25">
      <c r="A97" s="55" t="s">
        <v>149</v>
      </c>
      <c r="B97" s="59">
        <v>0.88637751985339031</v>
      </c>
      <c r="C97" s="72">
        <v>0.31735218945509114</v>
      </c>
      <c r="D97" s="1">
        <v>1638</v>
      </c>
      <c r="E97" s="57">
        <v>1</v>
      </c>
      <c r="G97" s="55" t="s">
        <v>149</v>
      </c>
      <c r="H97" s="79">
        <v>4.2277715764827278E-2</v>
      </c>
      <c r="I97" s="2"/>
      <c r="J97">
        <f t="shared" si="6"/>
        <v>1.5136807243653417E-2</v>
      </c>
      <c r="K97">
        <f t="shared" si="5"/>
        <v>-0.11808337263731773</v>
      </c>
    </row>
    <row r="98" spans="1:11" x14ac:dyDescent="0.25">
      <c r="A98" s="55" t="s">
        <v>150</v>
      </c>
      <c r="B98" s="59">
        <v>6.7196090409285272E-2</v>
      </c>
      <c r="C98" s="72">
        <v>0.2503612906241533</v>
      </c>
      <c r="D98" s="1">
        <v>1638</v>
      </c>
      <c r="E98" s="57">
        <v>1</v>
      </c>
      <c r="G98" s="55" t="s">
        <v>150</v>
      </c>
      <c r="H98" s="79">
        <v>-3.108401185319868E-2</v>
      </c>
      <c r="I98" s="2"/>
      <c r="J98">
        <f t="shared" si="6"/>
        <v>-0.11581378139624657</v>
      </c>
      <c r="K98">
        <f t="shared" si="5"/>
        <v>8.3428395242875729E-3</v>
      </c>
    </row>
    <row r="99" spans="1:11" x14ac:dyDescent="0.25">
      <c r="A99" s="55" t="s">
        <v>151</v>
      </c>
      <c r="B99" s="59">
        <v>3.3598045204642636E-2</v>
      </c>
      <c r="C99" s="72">
        <v>0.18019216565397714</v>
      </c>
      <c r="D99" s="1">
        <v>1638</v>
      </c>
      <c r="E99" s="57">
        <v>1</v>
      </c>
      <c r="G99" s="55" t="s">
        <v>151</v>
      </c>
      <c r="H99" s="79">
        <v>-2.3300376628020737E-2</v>
      </c>
      <c r="I99" s="2"/>
      <c r="J99">
        <f t="shared" si="6"/>
        <v>-0.1249639763141961</v>
      </c>
      <c r="K99">
        <f t="shared" si="5"/>
        <v>4.3445124508728096E-3</v>
      </c>
    </row>
    <row r="100" spans="1:11" x14ac:dyDescent="0.25">
      <c r="A100" s="55" t="s">
        <v>152</v>
      </c>
      <c r="B100" s="59">
        <v>1.2828344532681736E-2</v>
      </c>
      <c r="C100" s="72">
        <v>0.1125334532893783</v>
      </c>
      <c r="D100" s="1">
        <v>1638</v>
      </c>
      <c r="E100" s="57">
        <v>1</v>
      </c>
      <c r="G100" s="55" t="s">
        <v>152</v>
      </c>
      <c r="H100" s="79">
        <v>-1.2761956295214117E-2</v>
      </c>
      <c r="I100" s="2"/>
      <c r="J100">
        <f t="shared" si="6"/>
        <v>-0.11195107903204453</v>
      </c>
      <c r="K100">
        <f t="shared" si="5"/>
        <v>1.4548098141540444E-3</v>
      </c>
    </row>
    <row r="101" spans="1:11" x14ac:dyDescent="0.25">
      <c r="A101" s="55" t="s">
        <v>153</v>
      </c>
      <c r="B101" s="59">
        <v>0.71855921855921856</v>
      </c>
      <c r="C101" s="72">
        <v>0.44983931140100669</v>
      </c>
      <c r="D101" s="1">
        <v>1638</v>
      </c>
      <c r="E101" s="57">
        <v>0</v>
      </c>
      <c r="G101" s="55" t="s">
        <v>153</v>
      </c>
      <c r="H101" s="79">
        <v>1.5453011611325191E-2</v>
      </c>
      <c r="I101" s="2"/>
      <c r="J101">
        <f t="shared" si="6"/>
        <v>9.6681360505370424E-3</v>
      </c>
      <c r="K101">
        <f t="shared" si="5"/>
        <v>-2.4684156467423203E-2</v>
      </c>
    </row>
    <row r="102" spans="1:11" x14ac:dyDescent="0.25">
      <c r="A102" s="55" t="s">
        <v>154</v>
      </c>
      <c r="B102" s="59">
        <v>0.20207570207570208</v>
      </c>
      <c r="C102" s="72">
        <v>0.40167102289946727</v>
      </c>
      <c r="D102" s="1">
        <v>1638</v>
      </c>
      <c r="E102" s="57">
        <v>0</v>
      </c>
      <c r="G102" s="55" t="s">
        <v>154</v>
      </c>
      <c r="H102" s="79">
        <v>-1.3199273925866093E-2</v>
      </c>
      <c r="I102" s="2"/>
      <c r="J102">
        <f t="shared" si="6"/>
        <v>-2.6220515745401962E-2</v>
      </c>
      <c r="K102">
        <f t="shared" si="5"/>
        <v>6.6403907511308723E-3</v>
      </c>
    </row>
    <row r="103" spans="1:11" x14ac:dyDescent="0.25">
      <c r="A103" s="55" t="s">
        <v>155</v>
      </c>
      <c r="B103" s="59">
        <v>5.3113553113553112E-2</v>
      </c>
      <c r="C103" s="72">
        <v>0.22432838863899918</v>
      </c>
      <c r="D103" s="1">
        <v>1638</v>
      </c>
      <c r="E103" s="57">
        <v>0</v>
      </c>
      <c r="G103" s="55" t="s">
        <v>155</v>
      </c>
      <c r="H103" s="79">
        <v>-1.5190366177949748E-3</v>
      </c>
      <c r="I103" s="2"/>
      <c r="J103">
        <f t="shared" si="6"/>
        <v>-6.4118286340877021E-3</v>
      </c>
      <c r="K103">
        <f t="shared" si="5"/>
        <v>3.5965769901072218E-4</v>
      </c>
    </row>
    <row r="104" spans="1:11" x14ac:dyDescent="0.25">
      <c r="A104" s="55" t="s">
        <v>156</v>
      </c>
      <c r="B104" s="59">
        <v>2.6251526251526252E-2</v>
      </c>
      <c r="C104" s="72">
        <v>0.15993123211242855</v>
      </c>
      <c r="D104" s="1">
        <v>1638</v>
      </c>
      <c r="E104" s="57">
        <v>0</v>
      </c>
      <c r="G104" s="55" t="s">
        <v>156</v>
      </c>
      <c r="H104" s="79">
        <v>-8.1837874249829929E-3</v>
      </c>
      <c r="I104" s="2"/>
      <c r="J104">
        <f t="shared" si="6"/>
        <v>-4.982735647879661E-2</v>
      </c>
      <c r="K104">
        <f t="shared" si="5"/>
        <v>1.3433080430020404E-3</v>
      </c>
    </row>
    <row r="105" spans="1:11" x14ac:dyDescent="0.25">
      <c r="A105" s="55" t="s">
        <v>157</v>
      </c>
      <c r="B105" s="59">
        <v>0.97435897435897434</v>
      </c>
      <c r="C105" s="72">
        <v>0.15811016805751293</v>
      </c>
      <c r="D105" s="1">
        <v>1638</v>
      </c>
      <c r="E105" s="57">
        <v>0</v>
      </c>
      <c r="G105" s="55" t="s">
        <v>157</v>
      </c>
      <c r="H105" s="79">
        <v>3.016440119338893E-2</v>
      </c>
      <c r="I105" s="2"/>
      <c r="J105">
        <f t="shared" si="6"/>
        <v>4.8918181161158956E-3</v>
      </c>
      <c r="K105">
        <f t="shared" si="5"/>
        <v>-0.1858890884124039</v>
      </c>
    </row>
    <row r="106" spans="1:11" x14ac:dyDescent="0.25">
      <c r="A106" s="55" t="s">
        <v>158</v>
      </c>
      <c r="B106" s="59">
        <v>6.7155067155067159E-3</v>
      </c>
      <c r="C106" s="72">
        <v>8.1697511965105885E-2</v>
      </c>
      <c r="D106" s="1">
        <v>1638</v>
      </c>
      <c r="E106" s="57">
        <v>0</v>
      </c>
      <c r="G106" s="55" t="s">
        <v>158</v>
      </c>
      <c r="H106" s="79">
        <v>-1.5064478845911585E-2</v>
      </c>
      <c r="I106" s="2"/>
      <c r="J106">
        <f t="shared" si="6"/>
        <v>-0.18315506650248164</v>
      </c>
      <c r="K106">
        <f t="shared" si="5"/>
        <v>1.2382948565011053E-3</v>
      </c>
    </row>
    <row r="107" spans="1:11" x14ac:dyDescent="0.25">
      <c r="A107" s="55" t="s">
        <v>159</v>
      </c>
      <c r="B107" s="59">
        <v>5.4945054945054949E-3</v>
      </c>
      <c r="C107" s="72">
        <v>7.3943585995854738E-2</v>
      </c>
      <c r="D107" s="1">
        <v>1638</v>
      </c>
      <c r="E107" s="57">
        <v>0</v>
      </c>
      <c r="G107" s="55" t="s">
        <v>159</v>
      </c>
      <c r="H107" s="79">
        <v>-1.20479716568837E-2</v>
      </c>
      <c r="I107" s="2"/>
      <c r="J107">
        <f t="shared" si="6"/>
        <v>-0.16203939596720399</v>
      </c>
      <c r="K107">
        <f t="shared" si="5"/>
        <v>8.952452815867624E-4</v>
      </c>
    </row>
    <row r="108" spans="1:11" x14ac:dyDescent="0.25">
      <c r="A108" s="55" t="s">
        <v>160</v>
      </c>
      <c r="B108" s="59">
        <v>1.3431013431013432E-2</v>
      </c>
      <c r="C108" s="72">
        <v>0.11514649696494186</v>
      </c>
      <c r="D108" s="1">
        <v>1638</v>
      </c>
      <c r="E108" s="57">
        <v>0</v>
      </c>
      <c r="G108" s="55" t="s">
        <v>160</v>
      </c>
      <c r="H108" s="79">
        <v>-2.2994167801724121E-2</v>
      </c>
      <c r="I108" s="2"/>
      <c r="J108">
        <f t="shared" si="6"/>
        <v>-0.19701279173131153</v>
      </c>
      <c r="K108">
        <f t="shared" si="5"/>
        <v>2.6821048379262712E-3</v>
      </c>
    </row>
    <row r="109" spans="1:11" x14ac:dyDescent="0.25">
      <c r="A109" s="55" t="s">
        <v>161</v>
      </c>
      <c r="B109" s="59">
        <v>0.7381974248927039</v>
      </c>
      <c r="C109" s="72">
        <v>0.43880933782201664</v>
      </c>
      <c r="D109" s="1">
        <v>1638</v>
      </c>
      <c r="E109" s="57">
        <v>7</v>
      </c>
      <c r="G109" s="55" t="s">
        <v>161</v>
      </c>
      <c r="H109" s="79">
        <v>5.0021551104232426E-2</v>
      </c>
      <c r="I109" s="2"/>
      <c r="J109">
        <f t="shared" si="6"/>
        <v>2.9843874688147528E-2</v>
      </c>
      <c r="K109">
        <f t="shared" si="5"/>
        <v>-8.4149941743629109E-2</v>
      </c>
    </row>
    <row r="110" spans="1:11" x14ac:dyDescent="0.25">
      <c r="A110" s="55" t="s">
        <v>162</v>
      </c>
      <c r="B110" s="59">
        <v>0.15634580012262417</v>
      </c>
      <c r="C110" s="72">
        <v>0.36251667412095501</v>
      </c>
      <c r="D110" s="1">
        <v>1638</v>
      </c>
      <c r="E110" s="57">
        <v>7</v>
      </c>
      <c r="G110" s="55" t="s">
        <v>162</v>
      </c>
      <c r="H110" s="79">
        <v>-3.3849477234971781E-2</v>
      </c>
      <c r="I110" s="2"/>
      <c r="J110">
        <f t="shared" si="6"/>
        <v>-7.87750072522439E-2</v>
      </c>
      <c r="K110">
        <f t="shared" si="5"/>
        <v>1.4598566024216711E-2</v>
      </c>
    </row>
    <row r="111" spans="1:11" x14ac:dyDescent="0.25">
      <c r="A111" s="55" t="s">
        <v>163</v>
      </c>
      <c r="B111" s="59">
        <v>9.0741876149601469E-2</v>
      </c>
      <c r="C111" s="72">
        <v>0.28671480099653396</v>
      </c>
      <c r="D111" s="1">
        <v>1638</v>
      </c>
      <c r="E111" s="57">
        <v>7</v>
      </c>
      <c r="G111" s="55" t="s">
        <v>163</v>
      </c>
      <c r="H111" s="79">
        <v>-3.2688324469957473E-2</v>
      </c>
      <c r="I111" s="2"/>
      <c r="J111">
        <f t="shared" si="6"/>
        <v>-0.10366442358769581</v>
      </c>
      <c r="K111">
        <f t="shared" si="5"/>
        <v>1.0345471807807809E-2</v>
      </c>
    </row>
    <row r="112" spans="1:11" ht="15.75" thickBot="1" x14ac:dyDescent="0.3">
      <c r="A112" s="60" t="s">
        <v>164</v>
      </c>
      <c r="B112" s="61">
        <v>1.4714898835070508E-2</v>
      </c>
      <c r="C112" s="73">
        <v>0.12018831291251458</v>
      </c>
      <c r="D112" s="62">
        <v>1638</v>
      </c>
      <c r="E112" s="63">
        <v>7</v>
      </c>
      <c r="G112" s="60" t="s">
        <v>164</v>
      </c>
      <c r="H112" s="80">
        <v>-2.5518068785346632E-3</v>
      </c>
      <c r="I112" s="2"/>
      <c r="J112">
        <f t="shared" si="6"/>
        <v>-2.0919316009540161E-2</v>
      </c>
      <c r="K112">
        <f t="shared" si="5"/>
        <v>3.1242288999935522E-4</v>
      </c>
    </row>
    <row r="113" spans="1:9" ht="30.75" customHeight="1" thickTop="1" x14ac:dyDescent="0.25">
      <c r="A113" s="125" t="s">
        <v>165</v>
      </c>
      <c r="B113" s="125"/>
      <c r="C113" s="125"/>
      <c r="D113" s="125"/>
      <c r="E113" s="125"/>
      <c r="G113" s="125" t="s">
        <v>9</v>
      </c>
      <c r="H113" s="125"/>
      <c r="I113" s="2"/>
    </row>
    <row r="114" spans="1:9" s="5" customFormat="1" x14ac:dyDescent="0.25">
      <c r="A114" s="64"/>
      <c r="B114" s="65"/>
      <c r="C114" s="74"/>
      <c r="D114" s="66"/>
      <c r="E114" s="66"/>
      <c r="G114" s="64"/>
      <c r="H114" s="74"/>
      <c r="I114" s="67"/>
    </row>
    <row r="115" spans="1:9" s="5" customFormat="1" x14ac:dyDescent="0.25">
      <c r="A115" s="64"/>
      <c r="B115" s="65"/>
      <c r="C115" s="74"/>
      <c r="D115" s="66"/>
      <c r="E115" s="66"/>
      <c r="G115" s="64"/>
      <c r="H115" s="74"/>
      <c r="I115" s="67"/>
    </row>
    <row r="116" spans="1:9" s="5" customFormat="1" x14ac:dyDescent="0.25">
      <c r="A116" s="64"/>
      <c r="B116" s="65"/>
      <c r="C116" s="74"/>
      <c r="D116" s="66"/>
      <c r="E116" s="66"/>
      <c r="G116" s="64"/>
      <c r="H116" s="74"/>
      <c r="I116" s="67"/>
    </row>
    <row r="117" spans="1:9" s="5" customFormat="1" x14ac:dyDescent="0.25">
      <c r="A117" s="64"/>
      <c r="B117" s="65"/>
      <c r="C117" s="74"/>
      <c r="D117" s="66"/>
      <c r="E117" s="66"/>
      <c r="G117" s="64"/>
      <c r="H117" s="74"/>
      <c r="I117" s="67"/>
    </row>
    <row r="118" spans="1:9" s="5" customFormat="1" x14ac:dyDescent="0.25">
      <c r="A118" s="64"/>
      <c r="B118" s="65"/>
      <c r="C118" s="74"/>
      <c r="D118" s="66"/>
      <c r="E118" s="66"/>
      <c r="G118" s="64"/>
      <c r="H118" s="74"/>
      <c r="I118" s="67"/>
    </row>
    <row r="119" spans="1:9" s="5" customFormat="1" x14ac:dyDescent="0.25">
      <c r="A119" s="64"/>
      <c r="B119" s="65"/>
      <c r="C119" s="74"/>
      <c r="D119" s="66"/>
      <c r="E119" s="66"/>
      <c r="G119" s="64"/>
      <c r="H119" s="74"/>
      <c r="I119" s="67"/>
    </row>
    <row r="120" spans="1:9" s="5" customFormat="1" x14ac:dyDescent="0.25">
      <c r="A120" s="64"/>
      <c r="B120" s="65"/>
      <c r="C120" s="74"/>
      <c r="D120" s="66"/>
      <c r="E120" s="66"/>
      <c r="G120" s="64"/>
      <c r="H120" s="74"/>
      <c r="I120" s="67"/>
    </row>
    <row r="121" spans="1:9" s="5" customFormat="1" x14ac:dyDescent="0.25">
      <c r="A121" s="64"/>
      <c r="B121" s="65"/>
      <c r="C121" s="74"/>
      <c r="D121" s="66"/>
      <c r="E121" s="66"/>
      <c r="G121" s="64"/>
      <c r="H121" s="74"/>
      <c r="I121" s="67"/>
    </row>
    <row r="122" spans="1:9" s="5" customFormat="1" x14ac:dyDescent="0.25">
      <c r="A122" s="64"/>
      <c r="B122" s="65"/>
      <c r="C122" s="74"/>
      <c r="D122" s="66"/>
      <c r="E122" s="66"/>
      <c r="G122" s="64"/>
      <c r="H122" s="74"/>
      <c r="I122" s="67"/>
    </row>
    <row r="123" spans="1:9" s="5" customFormat="1" x14ac:dyDescent="0.25">
      <c r="A123" s="64"/>
      <c r="B123" s="65"/>
      <c r="C123" s="74"/>
      <c r="D123" s="66"/>
      <c r="E123" s="66"/>
      <c r="G123" s="64"/>
      <c r="H123" s="74"/>
      <c r="I123" s="67"/>
    </row>
    <row r="124" spans="1:9" s="5" customFormat="1" x14ac:dyDescent="0.25">
      <c r="A124" s="64"/>
      <c r="B124" s="65"/>
      <c r="C124" s="74"/>
      <c r="D124" s="66"/>
      <c r="E124" s="66"/>
      <c r="G124" s="64"/>
      <c r="H124" s="74"/>
      <c r="I124" s="67"/>
    </row>
    <row r="125" spans="1:9" s="5" customFormat="1" x14ac:dyDescent="0.25">
      <c r="A125" s="64"/>
      <c r="B125" s="65"/>
      <c r="C125" s="74"/>
      <c r="D125" s="66"/>
      <c r="E125" s="66"/>
      <c r="G125" s="64"/>
      <c r="H125" s="74"/>
      <c r="I125" s="67"/>
    </row>
    <row r="126" spans="1:9" s="5" customFormat="1" x14ac:dyDescent="0.25">
      <c r="A126" s="64"/>
      <c r="B126" s="65"/>
      <c r="C126" s="74"/>
      <c r="D126" s="66"/>
      <c r="E126" s="66"/>
      <c r="G126" s="64"/>
      <c r="H126" s="74"/>
      <c r="I126" s="67"/>
    </row>
    <row r="127" spans="1:9" s="5" customFormat="1" x14ac:dyDescent="0.25">
      <c r="A127" s="64"/>
      <c r="B127" s="65"/>
      <c r="C127" s="74"/>
      <c r="D127" s="66"/>
      <c r="E127" s="66"/>
      <c r="G127" s="64"/>
      <c r="H127" s="74"/>
      <c r="I127" s="67"/>
    </row>
    <row r="128" spans="1:9" s="5" customFormat="1" x14ac:dyDescent="0.25">
      <c r="A128" s="120"/>
      <c r="B128" s="121"/>
      <c r="C128" s="121"/>
      <c r="D128" s="121"/>
      <c r="E128" s="121"/>
      <c r="G128" s="120"/>
      <c r="H128" s="121"/>
      <c r="I128" s="67"/>
    </row>
    <row r="129" spans="3:8" s="5" customFormat="1" x14ac:dyDescent="0.25">
      <c r="C129" s="75"/>
      <c r="H129" s="75"/>
    </row>
    <row r="130" spans="3:8" s="5" customFormat="1" x14ac:dyDescent="0.25">
      <c r="C130" s="75"/>
      <c r="H130" s="75"/>
    </row>
    <row r="131" spans="3:8" s="5" customFormat="1" x14ac:dyDescent="0.25">
      <c r="C131" s="75"/>
      <c r="H131" s="75"/>
    </row>
    <row r="132" spans="3:8" s="5" customFormat="1" x14ac:dyDescent="0.25">
      <c r="C132" s="75"/>
      <c r="H132" s="75"/>
    </row>
    <row r="133" spans="3:8" s="5" customFormat="1" x14ac:dyDescent="0.25">
      <c r="C133" s="75"/>
      <c r="H133" s="75"/>
    </row>
    <row r="134" spans="3:8" s="5" customFormat="1" x14ac:dyDescent="0.25">
      <c r="C134" s="75"/>
      <c r="H134" s="75"/>
    </row>
    <row r="135" spans="3:8" s="5" customFormat="1" x14ac:dyDescent="0.25">
      <c r="C135" s="75"/>
      <c r="H135" s="75"/>
    </row>
    <row r="136" spans="3:8" s="5" customFormat="1" x14ac:dyDescent="0.25">
      <c r="C136" s="75"/>
      <c r="H136" s="75"/>
    </row>
    <row r="137" spans="3:8" s="5" customFormat="1" x14ac:dyDescent="0.25">
      <c r="C137" s="75"/>
      <c r="H137" s="75"/>
    </row>
    <row r="138" spans="3:8" s="5" customFormat="1" x14ac:dyDescent="0.25">
      <c r="C138" s="75"/>
      <c r="H138" s="75"/>
    </row>
    <row r="139" spans="3:8" s="5" customFormat="1" x14ac:dyDescent="0.25">
      <c r="C139" s="75"/>
      <c r="H139" s="75"/>
    </row>
    <row r="140" spans="3:8" s="5" customFormat="1" x14ac:dyDescent="0.25">
      <c r="C140" s="75"/>
      <c r="H140" s="75"/>
    </row>
    <row r="141" spans="3:8" s="5" customFormat="1" x14ac:dyDescent="0.25">
      <c r="C141" s="75"/>
      <c r="H141" s="75"/>
    </row>
    <row r="142" spans="3:8" s="5" customFormat="1" x14ac:dyDescent="0.25">
      <c r="C142" s="75"/>
      <c r="H142" s="75"/>
    </row>
    <row r="143" spans="3:8" s="5" customFormat="1" x14ac:dyDescent="0.25">
      <c r="C143" s="75"/>
      <c r="H143" s="75"/>
    </row>
    <row r="144" spans="3:8" s="5" customFormat="1" x14ac:dyDescent="0.25">
      <c r="C144" s="75"/>
      <c r="H144" s="75"/>
    </row>
    <row r="145" spans="3:8" s="5" customFormat="1" x14ac:dyDescent="0.25">
      <c r="C145" s="75"/>
      <c r="H145" s="75"/>
    </row>
    <row r="146" spans="3:8" s="5" customFormat="1" x14ac:dyDescent="0.25">
      <c r="C146" s="75"/>
      <c r="H146" s="75"/>
    </row>
    <row r="147" spans="3:8" s="5" customFormat="1" x14ac:dyDescent="0.25">
      <c r="C147" s="75"/>
      <c r="H147" s="75"/>
    </row>
    <row r="148" spans="3:8" s="5" customFormat="1" x14ac:dyDescent="0.25">
      <c r="C148" s="75"/>
      <c r="H148" s="75"/>
    </row>
    <row r="149" spans="3:8" s="5" customFormat="1" x14ac:dyDescent="0.25">
      <c r="C149" s="75"/>
      <c r="H149" s="75"/>
    </row>
    <row r="150" spans="3:8" s="5" customFormat="1" x14ac:dyDescent="0.25">
      <c r="C150" s="75"/>
      <c r="H150" s="75"/>
    </row>
    <row r="151" spans="3:8" s="5" customFormat="1" x14ac:dyDescent="0.25">
      <c r="C151" s="75"/>
      <c r="H151" s="75"/>
    </row>
    <row r="152" spans="3:8" s="5" customFormat="1" x14ac:dyDescent="0.25">
      <c r="C152" s="75"/>
      <c r="H152" s="75"/>
    </row>
    <row r="153" spans="3:8" s="5" customFormat="1" x14ac:dyDescent="0.25">
      <c r="C153" s="75"/>
      <c r="H153" s="75"/>
    </row>
    <row r="154" spans="3:8" s="5" customFormat="1" x14ac:dyDescent="0.25">
      <c r="C154" s="75"/>
      <c r="H154" s="75"/>
    </row>
    <row r="155" spans="3:8" s="5" customFormat="1" x14ac:dyDescent="0.25">
      <c r="C155" s="75"/>
      <c r="H155" s="75"/>
    </row>
    <row r="156" spans="3:8" s="5" customFormat="1" x14ac:dyDescent="0.25">
      <c r="C156" s="75"/>
      <c r="H156" s="75"/>
    </row>
    <row r="157" spans="3:8" s="5" customFormat="1" x14ac:dyDescent="0.25">
      <c r="C157" s="75"/>
      <c r="H157" s="75"/>
    </row>
    <row r="158" spans="3:8" s="5" customFormat="1" x14ac:dyDescent="0.25">
      <c r="C158" s="75"/>
      <c r="H158" s="75"/>
    </row>
    <row r="159" spans="3:8" s="5" customFormat="1" x14ac:dyDescent="0.25">
      <c r="C159" s="75"/>
      <c r="H159" s="75"/>
    </row>
    <row r="160" spans="3:8" s="5" customFormat="1" x14ac:dyDescent="0.25">
      <c r="C160" s="75"/>
      <c r="H160" s="75"/>
    </row>
    <row r="161" spans="3:8" s="5" customFormat="1" x14ac:dyDescent="0.25">
      <c r="C161" s="75"/>
      <c r="H161" s="75"/>
    </row>
    <row r="162" spans="3:8" s="5" customFormat="1" x14ac:dyDescent="0.25">
      <c r="C162" s="75"/>
      <c r="H162" s="75"/>
    </row>
    <row r="163" spans="3:8" s="5" customFormat="1" x14ac:dyDescent="0.25">
      <c r="C163" s="75"/>
      <c r="H163" s="75"/>
    </row>
    <row r="164" spans="3:8" s="5" customFormat="1" x14ac:dyDescent="0.25">
      <c r="C164" s="75"/>
      <c r="H164" s="75"/>
    </row>
    <row r="165" spans="3:8" s="5" customFormat="1" x14ac:dyDescent="0.25">
      <c r="C165" s="75"/>
      <c r="H165" s="75"/>
    </row>
    <row r="166" spans="3:8" s="5" customFormat="1" x14ac:dyDescent="0.25">
      <c r="C166" s="75"/>
      <c r="H166" s="75"/>
    </row>
    <row r="167" spans="3:8" s="5" customFormat="1" x14ac:dyDescent="0.25">
      <c r="C167" s="75"/>
      <c r="H167" s="75"/>
    </row>
    <row r="168" spans="3:8" s="5" customFormat="1" x14ac:dyDescent="0.25">
      <c r="C168" s="75"/>
      <c r="H168" s="75"/>
    </row>
    <row r="169" spans="3:8" s="5" customFormat="1" x14ac:dyDescent="0.25">
      <c r="C169" s="75"/>
      <c r="H169" s="75"/>
    </row>
    <row r="170" spans="3:8" s="5" customFormat="1" x14ac:dyDescent="0.25">
      <c r="C170" s="75"/>
      <c r="H170" s="75"/>
    </row>
    <row r="171" spans="3:8" s="5" customFormat="1" x14ac:dyDescent="0.25">
      <c r="C171" s="75"/>
      <c r="H171" s="75"/>
    </row>
    <row r="172" spans="3:8" s="5" customFormat="1" x14ac:dyDescent="0.25">
      <c r="C172" s="75"/>
      <c r="H172" s="75"/>
    </row>
  </sheetData>
  <mergeCells count="9">
    <mergeCell ref="G128:H128"/>
    <mergeCell ref="A128:E128"/>
    <mergeCell ref="J5:K5"/>
    <mergeCell ref="A5:E5"/>
    <mergeCell ref="A6"/>
    <mergeCell ref="A113:E113"/>
    <mergeCell ref="G4:H4"/>
    <mergeCell ref="G5:G6"/>
    <mergeCell ref="G113:H113"/>
  </mergeCells>
  <pageMargins left="0.45" right="0.45" top="0.5" bottom="0.5" header="0" footer="0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7.42578125" bestFit="1" customWidth="1"/>
    <col min="3" max="3" width="8.85546875" style="69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69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13</v>
      </c>
    </row>
    <row r="4" spans="1:11" ht="15.75" thickBot="1" x14ac:dyDescent="0.3">
      <c r="G4" s="133" t="s">
        <v>8</v>
      </c>
      <c r="H4" s="133"/>
      <c r="I4" s="44"/>
    </row>
    <row r="5" spans="1:11" ht="16.5" thickTop="1" thickBot="1" x14ac:dyDescent="0.3">
      <c r="A5" s="133" t="s">
        <v>0</v>
      </c>
      <c r="B5" s="133"/>
      <c r="C5" s="133"/>
      <c r="D5" s="133"/>
      <c r="E5" s="133"/>
      <c r="G5" s="134"/>
      <c r="H5" s="86" t="s">
        <v>6</v>
      </c>
      <c r="I5" s="44"/>
      <c r="J5" s="124" t="s">
        <v>10</v>
      </c>
      <c r="K5" s="124"/>
    </row>
    <row r="6" spans="1:11" ht="27.75" thickTop="1" thickBot="1" x14ac:dyDescent="0.3">
      <c r="A6" s="139"/>
      <c r="B6" s="30" t="s">
        <v>1</v>
      </c>
      <c r="C6" s="81" t="s">
        <v>3</v>
      </c>
      <c r="D6" s="31" t="s">
        <v>4</v>
      </c>
      <c r="E6" s="32" t="s">
        <v>2</v>
      </c>
      <c r="G6" s="135"/>
      <c r="H6" s="87" t="s">
        <v>7</v>
      </c>
      <c r="I6" s="44"/>
      <c r="J6" s="3" t="s">
        <v>11</v>
      </c>
      <c r="K6" s="3" t="s">
        <v>12</v>
      </c>
    </row>
    <row r="7" spans="1:11" ht="15.75" thickTop="1" x14ac:dyDescent="0.25">
      <c r="A7" s="33" t="s">
        <v>53</v>
      </c>
      <c r="B7" s="119">
        <v>0.25029562475364603</v>
      </c>
      <c r="C7" s="82">
        <v>0.43326864479815186</v>
      </c>
      <c r="D7" s="34">
        <v>2537</v>
      </c>
      <c r="E7" s="35">
        <v>0</v>
      </c>
      <c r="G7" s="33" t="s">
        <v>53</v>
      </c>
      <c r="H7" s="88">
        <v>9.6003800530823899E-2</v>
      </c>
      <c r="I7" s="44"/>
      <c r="J7">
        <f>((1-B7)/C7)*H7</f>
        <v>0.16611972770789327</v>
      </c>
      <c r="K7">
        <f>((0-B7)/C7)*H7</f>
        <v>-5.5460582068618418E-2</v>
      </c>
    </row>
    <row r="8" spans="1:11" x14ac:dyDescent="0.25">
      <c r="A8" s="36" t="s">
        <v>54</v>
      </c>
      <c r="B8" s="39">
        <v>0.71265273945605045</v>
      </c>
      <c r="C8" s="83">
        <v>0.45261414156531421</v>
      </c>
      <c r="D8" s="4">
        <v>2537</v>
      </c>
      <c r="E8" s="37">
        <v>0</v>
      </c>
      <c r="G8" s="36" t="s">
        <v>54</v>
      </c>
      <c r="H8" s="89">
        <v>1.4454674866207811E-2</v>
      </c>
      <c r="I8" s="44"/>
      <c r="J8">
        <f t="shared" ref="J8:J71" si="0">((1-B8)/C8)*H8</f>
        <v>9.1767155363149978E-3</v>
      </c>
      <c r="K8">
        <f t="shared" ref="K8:K71" si="1">((0-B8)/C8)*H8</f>
        <v>-2.2759261577033632E-2</v>
      </c>
    </row>
    <row r="9" spans="1:11" x14ac:dyDescent="0.25">
      <c r="A9" s="36" t="s">
        <v>55</v>
      </c>
      <c r="B9" s="39">
        <v>0.23768230193141507</v>
      </c>
      <c r="C9" s="83">
        <v>0.42574742772477175</v>
      </c>
      <c r="D9" s="4">
        <v>2537</v>
      </c>
      <c r="E9" s="37">
        <v>0</v>
      </c>
      <c r="G9" s="36" t="s">
        <v>55</v>
      </c>
      <c r="H9" s="89">
        <v>9.554667085722876E-2</v>
      </c>
      <c r="I9" s="44"/>
      <c r="J9">
        <f t="shared" si="0"/>
        <v>0.17108011333208914</v>
      </c>
      <c r="K9">
        <f t="shared" si="1"/>
        <v>-5.3340904001680324E-2</v>
      </c>
    </row>
    <row r="10" spans="1:11" x14ac:dyDescent="0.25">
      <c r="A10" s="36" t="s">
        <v>56</v>
      </c>
      <c r="B10" s="39">
        <v>6.4643279463933778E-2</v>
      </c>
      <c r="C10" s="83">
        <v>0.24594383172330439</v>
      </c>
      <c r="D10" s="4">
        <v>2537</v>
      </c>
      <c r="E10" s="37">
        <v>0</v>
      </c>
      <c r="G10" s="36" t="s">
        <v>56</v>
      </c>
      <c r="H10" s="89">
        <v>5.4031818179810301E-2</v>
      </c>
      <c r="I10" s="44"/>
      <c r="J10">
        <f t="shared" si="0"/>
        <v>0.20549010683921756</v>
      </c>
      <c r="K10">
        <f t="shared" si="1"/>
        <v>-1.4201591875950983E-2</v>
      </c>
    </row>
    <row r="11" spans="1:11" x14ac:dyDescent="0.25">
      <c r="A11" s="36" t="s">
        <v>57</v>
      </c>
      <c r="B11" s="39">
        <v>1.4978320851399291E-2</v>
      </c>
      <c r="C11" s="83">
        <v>0.12148987022663528</v>
      </c>
      <c r="D11" s="4">
        <v>2537</v>
      </c>
      <c r="E11" s="37">
        <v>0</v>
      </c>
      <c r="G11" s="36" t="s">
        <v>57</v>
      </c>
      <c r="H11" s="89">
        <v>3.119720718401435E-2</v>
      </c>
      <c r="I11" s="44"/>
      <c r="J11">
        <f t="shared" si="0"/>
        <v>0.2529422852112605</v>
      </c>
      <c r="K11">
        <f t="shared" si="1"/>
        <v>-3.8462612397070421E-3</v>
      </c>
    </row>
    <row r="12" spans="1:11" x14ac:dyDescent="0.25">
      <c r="A12" s="36" t="s">
        <v>58</v>
      </c>
      <c r="B12" s="39">
        <v>3.1533307055577456E-2</v>
      </c>
      <c r="C12" s="83">
        <v>0.17478844291722201</v>
      </c>
      <c r="D12" s="4">
        <v>2537</v>
      </c>
      <c r="E12" s="37">
        <v>0</v>
      </c>
      <c r="G12" s="36" t="s">
        <v>58</v>
      </c>
      <c r="H12" s="89">
        <v>2.6458954824551496E-2</v>
      </c>
      <c r="I12" s="44"/>
      <c r="J12">
        <f t="shared" si="0"/>
        <v>0.14660360862551317</v>
      </c>
      <c r="K12">
        <f t="shared" si="1"/>
        <v>-4.7734182702649786E-3</v>
      </c>
    </row>
    <row r="13" spans="1:11" x14ac:dyDescent="0.25">
      <c r="A13" s="36" t="s">
        <v>59</v>
      </c>
      <c r="B13" s="39">
        <v>0.86716594402837999</v>
      </c>
      <c r="C13" s="83">
        <v>0.33946220871044819</v>
      </c>
      <c r="D13" s="4">
        <v>2537</v>
      </c>
      <c r="E13" s="37">
        <v>0</v>
      </c>
      <c r="G13" s="36" t="s">
        <v>59</v>
      </c>
      <c r="H13" s="89">
        <v>3.1786389530168525E-2</v>
      </c>
      <c r="I13" s="44"/>
      <c r="J13">
        <f t="shared" si="0"/>
        <v>1.2438247727268042E-2</v>
      </c>
      <c r="K13">
        <f t="shared" si="1"/>
        <v>-8.1199243323411566E-2</v>
      </c>
    </row>
    <row r="14" spans="1:11" x14ac:dyDescent="0.25">
      <c r="A14" s="36" t="s">
        <v>60</v>
      </c>
      <c r="B14" s="39">
        <v>5.1241623965313362E-3</v>
      </c>
      <c r="C14" s="83">
        <v>7.1413693163925041E-2</v>
      </c>
      <c r="D14" s="4">
        <v>2537</v>
      </c>
      <c r="E14" s="37">
        <v>0</v>
      </c>
      <c r="G14" s="36" t="s">
        <v>60</v>
      </c>
      <c r="H14" s="89">
        <v>-1.2498223821240347E-3</v>
      </c>
      <c r="I14" s="44"/>
      <c r="J14">
        <f t="shared" si="0"/>
        <v>-1.7411479986296659E-2</v>
      </c>
      <c r="K14">
        <f t="shared" si="1"/>
        <v>8.9678779644158712E-5</v>
      </c>
    </row>
    <row r="15" spans="1:11" x14ac:dyDescent="0.25">
      <c r="A15" s="36" t="s">
        <v>61</v>
      </c>
      <c r="B15" s="39">
        <v>5.9124950729207724E-2</v>
      </c>
      <c r="C15" s="83">
        <v>0.23590491035862984</v>
      </c>
      <c r="D15" s="4">
        <v>2537</v>
      </c>
      <c r="E15" s="37">
        <v>0</v>
      </c>
      <c r="G15" s="36" t="s">
        <v>61</v>
      </c>
      <c r="H15" s="89">
        <v>6.7178011663021495E-2</v>
      </c>
      <c r="I15" s="44"/>
      <c r="J15">
        <f t="shared" si="0"/>
        <v>0.26793047646728224</v>
      </c>
      <c r="K15">
        <f t="shared" si="1"/>
        <v>-1.6836854407244382E-2</v>
      </c>
    </row>
    <row r="16" spans="1:11" x14ac:dyDescent="0.25">
      <c r="A16" s="36" t="s">
        <v>62</v>
      </c>
      <c r="B16" s="39">
        <v>3.4292471422940479E-2</v>
      </c>
      <c r="C16" s="83">
        <v>0.18201526414718935</v>
      </c>
      <c r="D16" s="4">
        <v>2537</v>
      </c>
      <c r="E16" s="37">
        <v>0</v>
      </c>
      <c r="G16" s="36" t="s">
        <v>62</v>
      </c>
      <c r="H16" s="89">
        <v>2.9768290166935867E-2</v>
      </c>
      <c r="I16" s="44"/>
      <c r="J16">
        <f t="shared" si="0"/>
        <v>0.1579398412642434</v>
      </c>
      <c r="K16">
        <f t="shared" si="1"/>
        <v>-5.6084759959139493E-3</v>
      </c>
    </row>
    <row r="17" spans="1:11" x14ac:dyDescent="0.25">
      <c r="A17" s="36" t="s">
        <v>63</v>
      </c>
      <c r="B17" s="39">
        <v>7.4103271580607019E-2</v>
      </c>
      <c r="C17" s="83">
        <v>0.26199051875503082</v>
      </c>
      <c r="D17" s="4">
        <v>2537</v>
      </c>
      <c r="E17" s="37">
        <v>0</v>
      </c>
      <c r="G17" s="36" t="s">
        <v>63</v>
      </c>
      <c r="H17" s="89">
        <v>3.4255300675389046E-2</v>
      </c>
      <c r="I17" s="44"/>
      <c r="J17">
        <f t="shared" si="0"/>
        <v>0.1210611398346884</v>
      </c>
      <c r="K17">
        <f t="shared" si="1"/>
        <v>-9.6890141715289136E-3</v>
      </c>
    </row>
    <row r="18" spans="1:11" x14ac:dyDescent="0.25">
      <c r="A18" s="36" t="s">
        <v>64</v>
      </c>
      <c r="B18" s="39">
        <v>7.4497437918801729E-2</v>
      </c>
      <c r="C18" s="83">
        <v>0.26263045746790681</v>
      </c>
      <c r="D18" s="4">
        <v>2537</v>
      </c>
      <c r="E18" s="37">
        <v>0</v>
      </c>
      <c r="G18" s="36" t="s">
        <v>64</v>
      </c>
      <c r="H18" s="89">
        <v>6.2705669546501155E-2</v>
      </c>
      <c r="I18" s="44"/>
      <c r="J18">
        <f t="shared" si="0"/>
        <v>0.2209730675635575</v>
      </c>
      <c r="K18">
        <f t="shared" si="1"/>
        <v>-1.7787014382245472E-2</v>
      </c>
    </row>
    <row r="19" spans="1:11" x14ac:dyDescent="0.25">
      <c r="A19" s="36" t="s">
        <v>65</v>
      </c>
      <c r="B19" s="39">
        <v>1.5766653527788726E-3</v>
      </c>
      <c r="C19" s="83">
        <v>3.9683752498689578E-2</v>
      </c>
      <c r="D19" s="4">
        <v>2537</v>
      </c>
      <c r="E19" s="37">
        <v>0</v>
      </c>
      <c r="G19" s="36" t="s">
        <v>65</v>
      </c>
      <c r="H19" s="89">
        <v>1.7186648047443343E-2</v>
      </c>
      <c r="I19" s="44"/>
      <c r="J19">
        <f t="shared" si="0"/>
        <v>0.43240745580960799</v>
      </c>
      <c r="K19">
        <f t="shared" si="1"/>
        <v>-6.8283846160222342E-4</v>
      </c>
    </row>
    <row r="20" spans="1:11" x14ac:dyDescent="0.25">
      <c r="A20" s="36" t="s">
        <v>66</v>
      </c>
      <c r="B20" s="39">
        <v>2.7197477335435555E-2</v>
      </c>
      <c r="C20" s="83">
        <v>0.16269052657861577</v>
      </c>
      <c r="D20" s="4">
        <v>2537</v>
      </c>
      <c r="E20" s="37">
        <v>0</v>
      </c>
      <c r="G20" s="36" t="s">
        <v>66</v>
      </c>
      <c r="H20" s="89">
        <v>5.0696711025237054E-2</v>
      </c>
      <c r="I20" s="44"/>
      <c r="J20">
        <f t="shared" ref="J20:J52" si="2">((1-B20)/C20)*H20</f>
        <v>0.30313927561304876</v>
      </c>
      <c r="K20">
        <f t="shared" ref="K20:K52" si="3">((0-B20)/C20)*H20</f>
        <v>-8.475125614789452E-3</v>
      </c>
    </row>
    <row r="21" spans="1:11" x14ac:dyDescent="0.25">
      <c r="A21" s="36" t="s">
        <v>67</v>
      </c>
      <c r="B21" s="39">
        <v>7.4891604256996456E-3</v>
      </c>
      <c r="C21" s="83">
        <v>8.6232267303228818E-2</v>
      </c>
      <c r="D21" s="4">
        <v>2537</v>
      </c>
      <c r="E21" s="37">
        <v>0</v>
      </c>
      <c r="G21" s="36" t="s">
        <v>67</v>
      </c>
      <c r="H21" s="89">
        <v>3.6053863476026057E-2</v>
      </c>
      <c r="I21" s="44"/>
      <c r="J21">
        <f t="shared" si="2"/>
        <v>0.41497053745156437</v>
      </c>
      <c r="K21">
        <f t="shared" si="3"/>
        <v>-3.1312312198489766E-3</v>
      </c>
    </row>
    <row r="22" spans="1:11" x14ac:dyDescent="0.25">
      <c r="A22" s="36" t="s">
        <v>68</v>
      </c>
      <c r="B22" s="39">
        <v>0.25384312179739849</v>
      </c>
      <c r="C22" s="83">
        <v>0.43529470308527229</v>
      </c>
      <c r="D22" s="4">
        <v>2537</v>
      </c>
      <c r="E22" s="37">
        <v>0</v>
      </c>
      <c r="G22" s="36" t="s">
        <v>68</v>
      </c>
      <c r="H22" s="89">
        <v>-1.9967032071376047E-2</v>
      </c>
      <c r="I22" s="44"/>
      <c r="J22">
        <f t="shared" si="2"/>
        <v>-3.4226325778263879E-2</v>
      </c>
      <c r="K22">
        <f t="shared" si="3"/>
        <v>1.164382134242046E-2</v>
      </c>
    </row>
    <row r="23" spans="1:11" x14ac:dyDescent="0.25">
      <c r="A23" s="36" t="s">
        <v>69</v>
      </c>
      <c r="B23" s="39">
        <v>0.10248324793062673</v>
      </c>
      <c r="C23" s="83">
        <v>0.30334254846721931</v>
      </c>
      <c r="D23" s="4">
        <v>2537</v>
      </c>
      <c r="E23" s="37">
        <v>0</v>
      </c>
      <c r="G23" s="36" t="s">
        <v>69</v>
      </c>
      <c r="H23" s="89">
        <v>1.7760419798973935E-2</v>
      </c>
      <c r="I23" s="44"/>
      <c r="J23">
        <f t="shared" si="2"/>
        <v>5.2548758405009124E-2</v>
      </c>
      <c r="K23">
        <f t="shared" si="3"/>
        <v>-6.0002974024165002E-3</v>
      </c>
    </row>
    <row r="24" spans="1:11" x14ac:dyDescent="0.25">
      <c r="A24" s="36" t="s">
        <v>70</v>
      </c>
      <c r="B24" s="39">
        <v>2.0890815924320062E-2</v>
      </c>
      <c r="C24" s="83">
        <v>0.14304703892577181</v>
      </c>
      <c r="D24" s="4">
        <v>2537</v>
      </c>
      <c r="E24" s="37">
        <v>0</v>
      </c>
      <c r="G24" s="36" t="s">
        <v>70</v>
      </c>
      <c r="H24" s="89">
        <v>3.5453811710821057E-2</v>
      </c>
      <c r="I24" s="44"/>
      <c r="J24">
        <f t="shared" si="2"/>
        <v>0.24266949471472601</v>
      </c>
      <c r="K24">
        <f t="shared" si="3"/>
        <v>-5.1777307648472135E-3</v>
      </c>
    </row>
    <row r="25" spans="1:11" x14ac:dyDescent="0.25">
      <c r="A25" s="36" t="s">
        <v>71</v>
      </c>
      <c r="B25" s="39">
        <v>0.42136381553015373</v>
      </c>
      <c r="C25" s="83">
        <v>0.4938749766753367</v>
      </c>
      <c r="D25" s="4">
        <v>2537</v>
      </c>
      <c r="E25" s="37">
        <v>0</v>
      </c>
      <c r="G25" s="36" t="s">
        <v>71</v>
      </c>
      <c r="H25" s="89">
        <v>-2.5390511115755784E-2</v>
      </c>
      <c r="I25" s="44"/>
      <c r="J25">
        <f t="shared" si="2"/>
        <v>-2.9748153212099827E-2</v>
      </c>
      <c r="K25">
        <f t="shared" si="3"/>
        <v>2.1662653803634004E-2</v>
      </c>
    </row>
    <row r="26" spans="1:11" x14ac:dyDescent="0.25">
      <c r="A26" s="36" t="s">
        <v>72</v>
      </c>
      <c r="B26" s="39">
        <v>0.46117461568782026</v>
      </c>
      <c r="C26" s="83">
        <v>0.49858858347327578</v>
      </c>
      <c r="D26" s="4">
        <v>2537</v>
      </c>
      <c r="E26" s="37">
        <v>0</v>
      </c>
      <c r="G26" s="36" t="s">
        <v>72</v>
      </c>
      <c r="H26" s="89">
        <v>-4.704308334442605E-2</v>
      </c>
      <c r="I26" s="44"/>
      <c r="J26">
        <f t="shared" si="2"/>
        <v>-5.0839526420181087E-2</v>
      </c>
      <c r="K26">
        <f t="shared" si="3"/>
        <v>4.3512981647119149E-2</v>
      </c>
    </row>
    <row r="27" spans="1:11" x14ac:dyDescent="0.25">
      <c r="A27" s="36" t="s">
        <v>73</v>
      </c>
      <c r="B27" s="39">
        <v>4.572329523058731E-2</v>
      </c>
      <c r="C27" s="83">
        <v>0.20892553893080787</v>
      </c>
      <c r="D27" s="4">
        <v>2537</v>
      </c>
      <c r="E27" s="37">
        <v>0</v>
      </c>
      <c r="G27" s="36" t="s">
        <v>73</v>
      </c>
      <c r="H27" s="89">
        <v>4.3151435611624598E-3</v>
      </c>
      <c r="I27" s="44"/>
      <c r="J27">
        <f t="shared" si="2"/>
        <v>1.97096104153969E-2</v>
      </c>
      <c r="K27">
        <f t="shared" si="3"/>
        <v>-9.4436795051054949E-4</v>
      </c>
    </row>
    <row r="28" spans="1:11" x14ac:dyDescent="0.25">
      <c r="A28" s="36" t="s">
        <v>74</v>
      </c>
      <c r="B28" s="39">
        <v>0.19432400472999606</v>
      </c>
      <c r="C28" s="83">
        <v>0.39575740270199306</v>
      </c>
      <c r="D28" s="4">
        <v>2537</v>
      </c>
      <c r="E28" s="37">
        <v>0</v>
      </c>
      <c r="G28" s="36" t="s">
        <v>74</v>
      </c>
      <c r="H28" s="89">
        <v>4.3042191309564458E-2</v>
      </c>
      <c r="I28" s="44"/>
      <c r="J28">
        <f t="shared" si="2"/>
        <v>8.7624539895335779E-2</v>
      </c>
      <c r="K28">
        <f t="shared" si="3"/>
        <v>-2.113449029765193E-2</v>
      </c>
    </row>
    <row r="29" spans="1:11" x14ac:dyDescent="0.25">
      <c r="A29" s="36" t="s">
        <v>75</v>
      </c>
      <c r="B29" s="39">
        <v>0.20378399684666929</v>
      </c>
      <c r="C29" s="83">
        <v>0.40288963821344126</v>
      </c>
      <c r="D29" s="4">
        <v>2537</v>
      </c>
      <c r="E29" s="37">
        <v>0</v>
      </c>
      <c r="G29" s="36" t="s">
        <v>75</v>
      </c>
      <c r="H29" s="89">
        <v>2.2990997962669926E-3</v>
      </c>
      <c r="I29" s="44"/>
      <c r="J29">
        <f t="shared" si="2"/>
        <v>4.543626534432103E-3</v>
      </c>
      <c r="K29">
        <f t="shared" si="3"/>
        <v>-1.1628984744066321E-3</v>
      </c>
    </row>
    <row r="30" spans="1:11" x14ac:dyDescent="0.25">
      <c r="A30" s="36" t="s">
        <v>76</v>
      </c>
      <c r="B30" s="39">
        <v>0.2408356326369728</v>
      </c>
      <c r="C30" s="83">
        <v>0.42767502387726425</v>
      </c>
      <c r="D30" s="4">
        <v>2537</v>
      </c>
      <c r="E30" s="37">
        <v>0</v>
      </c>
      <c r="G30" s="36" t="s">
        <v>76</v>
      </c>
      <c r="H30" s="89">
        <v>-1.0986402697639732E-2</v>
      </c>
      <c r="I30" s="44"/>
      <c r="J30">
        <f t="shared" si="2"/>
        <v>-1.9501923161037119E-2</v>
      </c>
      <c r="K30">
        <f t="shared" si="3"/>
        <v>6.1867471710247554E-3</v>
      </c>
    </row>
    <row r="31" spans="1:11" x14ac:dyDescent="0.25">
      <c r="A31" s="36" t="s">
        <v>77</v>
      </c>
      <c r="B31" s="38">
        <v>2.4256996452502957</v>
      </c>
      <c r="C31" s="83">
        <v>1.2927613903095583</v>
      </c>
      <c r="D31" s="4">
        <v>2537</v>
      </c>
      <c r="E31" s="37">
        <v>0</v>
      </c>
      <c r="G31" s="36" t="s">
        <v>77</v>
      </c>
      <c r="H31" s="89">
        <v>-1.7329170132670501E-2</v>
      </c>
      <c r="I31" s="44"/>
    </row>
    <row r="32" spans="1:11" x14ac:dyDescent="0.25">
      <c r="A32" s="36" t="s">
        <v>78</v>
      </c>
      <c r="B32" s="39">
        <v>7.6862435947970043E-2</v>
      </c>
      <c r="C32" s="83">
        <v>0.26642556339825096</v>
      </c>
      <c r="D32" s="4">
        <v>2537</v>
      </c>
      <c r="E32" s="37">
        <v>0</v>
      </c>
      <c r="G32" s="36" t="s">
        <v>78</v>
      </c>
      <c r="H32" s="89">
        <v>3.2190105659711435E-2</v>
      </c>
      <c r="I32" s="44"/>
      <c r="J32">
        <f t="shared" si="2"/>
        <v>0.11153545232768965</v>
      </c>
      <c r="K32">
        <f t="shared" si="3"/>
        <v>-9.2866836908195895E-3</v>
      </c>
    </row>
    <row r="33" spans="1:11" x14ac:dyDescent="0.25">
      <c r="A33" s="36" t="s">
        <v>79</v>
      </c>
      <c r="B33" s="39">
        <v>0.19156484036263302</v>
      </c>
      <c r="C33" s="83">
        <v>0.39360998466138553</v>
      </c>
      <c r="D33" s="4">
        <v>2537</v>
      </c>
      <c r="E33" s="37">
        <v>0</v>
      </c>
      <c r="G33" s="36" t="s">
        <v>79</v>
      </c>
      <c r="H33" s="89">
        <v>5.3615754771097555E-2</v>
      </c>
      <c r="I33" s="44"/>
      <c r="J33">
        <f t="shared" si="2"/>
        <v>0.11012134589202267</v>
      </c>
      <c r="K33">
        <f t="shared" si="3"/>
        <v>-2.6094087812541692E-2</v>
      </c>
    </row>
    <row r="34" spans="1:11" x14ac:dyDescent="0.25">
      <c r="A34" s="36" t="s">
        <v>80</v>
      </c>
      <c r="B34" s="39">
        <v>0.21521482065431613</v>
      </c>
      <c r="C34" s="83">
        <v>0.41105230998842318</v>
      </c>
      <c r="D34" s="4">
        <v>2537</v>
      </c>
      <c r="E34" s="37">
        <v>0</v>
      </c>
      <c r="G34" s="36" t="s">
        <v>80</v>
      </c>
      <c r="H34" s="89">
        <v>-1.4597484312123866E-2</v>
      </c>
      <c r="I34" s="44"/>
      <c r="J34">
        <f t="shared" si="2"/>
        <v>-2.7869662973572823E-2</v>
      </c>
      <c r="K34">
        <f t="shared" si="3"/>
        <v>7.6428106396638678E-3</v>
      </c>
    </row>
    <row r="35" spans="1:11" x14ac:dyDescent="0.25">
      <c r="A35" s="36" t="s">
        <v>81</v>
      </c>
      <c r="B35" s="39">
        <v>8.4351596373669693E-2</v>
      </c>
      <c r="C35" s="83">
        <v>0.27796917195684084</v>
      </c>
      <c r="D35" s="4">
        <v>2537</v>
      </c>
      <c r="E35" s="37">
        <v>0</v>
      </c>
      <c r="G35" s="36" t="s">
        <v>81</v>
      </c>
      <c r="H35" s="89">
        <v>-2.0322522384311419E-2</v>
      </c>
      <c r="I35" s="44"/>
      <c r="J35">
        <f t="shared" si="2"/>
        <v>-6.694370115886214E-2</v>
      </c>
      <c r="K35">
        <f t="shared" si="3"/>
        <v>6.1670047559175623E-3</v>
      </c>
    </row>
    <row r="36" spans="1:11" x14ac:dyDescent="0.25">
      <c r="A36" s="36" t="s">
        <v>82</v>
      </c>
      <c r="B36" s="39">
        <v>3.1139140717382736E-2</v>
      </c>
      <c r="C36" s="83">
        <v>0.17372792268713205</v>
      </c>
      <c r="D36" s="4">
        <v>2537</v>
      </c>
      <c r="E36" s="37">
        <v>0</v>
      </c>
      <c r="G36" s="36" t="s">
        <v>82</v>
      </c>
      <c r="H36" s="89">
        <v>-6.3360237592487842E-3</v>
      </c>
      <c r="I36" s="44"/>
      <c r="J36">
        <f t="shared" si="2"/>
        <v>-3.5335283637024394E-2</v>
      </c>
      <c r="K36">
        <f t="shared" si="3"/>
        <v>1.1356742910190916E-3</v>
      </c>
    </row>
    <row r="37" spans="1:11" x14ac:dyDescent="0.25">
      <c r="A37" s="36" t="s">
        <v>83</v>
      </c>
      <c r="B37" s="39">
        <v>0.33858888450926289</v>
      </c>
      <c r="C37" s="83">
        <v>0.47332310186228205</v>
      </c>
      <c r="D37" s="4">
        <v>2537</v>
      </c>
      <c r="E37" s="37">
        <v>0</v>
      </c>
      <c r="G37" s="36" t="s">
        <v>83</v>
      </c>
      <c r="H37" s="89">
        <v>-4.3461100520896565E-2</v>
      </c>
      <c r="I37" s="44"/>
      <c r="J37">
        <f t="shared" si="2"/>
        <v>-6.0731569751998039E-2</v>
      </c>
      <c r="K37">
        <f t="shared" si="3"/>
        <v>3.1089641488060968E-2</v>
      </c>
    </row>
    <row r="38" spans="1:11" x14ac:dyDescent="0.25">
      <c r="A38" s="36" t="s">
        <v>84</v>
      </c>
      <c r="B38" s="39">
        <v>3.9416633819471815E-4</v>
      </c>
      <c r="C38" s="83">
        <v>1.985362279773464E-2</v>
      </c>
      <c r="D38" s="4">
        <v>2537</v>
      </c>
      <c r="E38" s="37">
        <v>0</v>
      </c>
      <c r="G38" s="36" t="s">
        <v>84</v>
      </c>
      <c r="H38" s="89">
        <v>4.7112279761152395E-4</v>
      </c>
      <c r="I38" s="44"/>
      <c r="J38">
        <f t="shared" si="2"/>
        <v>2.3720461583327995E-2</v>
      </c>
      <c r="K38">
        <f t="shared" si="3"/>
        <v>-9.3534943151924265E-6</v>
      </c>
    </row>
    <row r="39" spans="1:11" x14ac:dyDescent="0.25">
      <c r="A39" s="36" t="s">
        <v>85</v>
      </c>
      <c r="B39" s="39">
        <v>5.1241623965313362E-3</v>
      </c>
      <c r="C39" s="83">
        <v>7.1413693163924763E-2</v>
      </c>
      <c r="D39" s="4">
        <v>2537</v>
      </c>
      <c r="E39" s="37">
        <v>0</v>
      </c>
      <c r="G39" s="36" t="s">
        <v>85</v>
      </c>
      <c r="H39" s="89">
        <v>-7.5378465024036603E-3</v>
      </c>
      <c r="I39" s="44"/>
      <c r="J39">
        <f t="shared" si="2"/>
        <v>-0.10501097227378114</v>
      </c>
      <c r="K39">
        <f t="shared" si="3"/>
        <v>5.4086475418350043E-4</v>
      </c>
    </row>
    <row r="40" spans="1:11" x14ac:dyDescent="0.25">
      <c r="A40" s="36" t="s">
        <v>86</v>
      </c>
      <c r="B40" s="39">
        <v>3.9416633819471815E-4</v>
      </c>
      <c r="C40" s="83">
        <v>1.9853622797734814E-2</v>
      </c>
      <c r="D40" s="4">
        <v>2537</v>
      </c>
      <c r="E40" s="37">
        <v>0</v>
      </c>
      <c r="G40" s="36" t="s">
        <v>86</v>
      </c>
      <c r="H40" s="89">
        <v>3.0865677820903189E-3</v>
      </c>
      <c r="I40" s="44"/>
      <c r="J40">
        <f t="shared" si="2"/>
        <v>0.15540494510261793</v>
      </c>
      <c r="K40">
        <f t="shared" si="3"/>
        <v>-6.127955248525944E-5</v>
      </c>
    </row>
    <row r="41" spans="1:11" x14ac:dyDescent="0.25">
      <c r="A41" s="36" t="s">
        <v>87</v>
      </c>
      <c r="B41" s="39">
        <v>3.9416633819471815E-4</v>
      </c>
      <c r="C41" s="83">
        <v>1.9853622797734779E-2</v>
      </c>
      <c r="D41" s="4">
        <v>2537</v>
      </c>
      <c r="E41" s="37">
        <v>0</v>
      </c>
      <c r="G41" s="36" t="s">
        <v>87</v>
      </c>
      <c r="H41" s="89">
        <v>1.9564308644773065E-3</v>
      </c>
      <c r="I41" s="44"/>
      <c r="J41">
        <f t="shared" si="2"/>
        <v>9.8503921687816964E-2</v>
      </c>
      <c r="K41">
        <f t="shared" si="3"/>
        <v>-3.8842240413177035E-5</v>
      </c>
    </row>
    <row r="42" spans="1:11" x14ac:dyDescent="0.25">
      <c r="A42" s="36" t="s">
        <v>88</v>
      </c>
      <c r="B42" s="39">
        <v>9.8541584548679541E-3</v>
      </c>
      <c r="C42" s="83">
        <v>9.8797274429969453E-2</v>
      </c>
      <c r="D42" s="4">
        <v>2537</v>
      </c>
      <c r="E42" s="37">
        <v>0</v>
      </c>
      <c r="G42" s="36" t="s">
        <v>88</v>
      </c>
      <c r="H42" s="89">
        <v>-9.3394350501433496E-3</v>
      </c>
      <c r="I42" s="44"/>
      <c r="J42">
        <f t="shared" si="2"/>
        <v>-9.3599776214830024E-2</v>
      </c>
      <c r="K42">
        <f t="shared" si="3"/>
        <v>9.3152643525905667E-4</v>
      </c>
    </row>
    <row r="43" spans="1:11" x14ac:dyDescent="0.25">
      <c r="A43" s="36" t="s">
        <v>89</v>
      </c>
      <c r="B43" s="39">
        <v>7.8833267638943631E-4</v>
      </c>
      <c r="C43" s="83">
        <v>2.8071726339074843E-2</v>
      </c>
      <c r="D43" s="4">
        <v>2537</v>
      </c>
      <c r="E43" s="37">
        <v>0</v>
      </c>
      <c r="G43" s="36" t="s">
        <v>89</v>
      </c>
      <c r="H43" s="89">
        <v>9.1158776077925573E-3</v>
      </c>
      <c r="I43" s="44"/>
      <c r="J43">
        <f t="shared" si="2"/>
        <v>0.32447919852087592</v>
      </c>
      <c r="K43">
        <f t="shared" si="3"/>
        <v>-2.5599936766933012E-4</v>
      </c>
    </row>
    <row r="44" spans="1:11" x14ac:dyDescent="0.25">
      <c r="A44" s="36" t="s">
        <v>90</v>
      </c>
      <c r="B44" s="39">
        <v>2.7197477335435555E-2</v>
      </c>
      <c r="C44" s="83">
        <v>0.16269052657861874</v>
      </c>
      <c r="D44" s="4">
        <v>2537</v>
      </c>
      <c r="E44" s="37">
        <v>0</v>
      </c>
      <c r="G44" s="36" t="s">
        <v>90</v>
      </c>
      <c r="H44" s="89">
        <v>5.1527022894392116E-3</v>
      </c>
      <c r="I44" s="44"/>
      <c r="J44">
        <f t="shared" si="2"/>
        <v>3.0810409746161012E-2</v>
      </c>
      <c r="K44">
        <f t="shared" si="3"/>
        <v>-8.6139314120142209E-4</v>
      </c>
    </row>
    <row r="45" spans="1:11" x14ac:dyDescent="0.25">
      <c r="A45" s="36" t="s">
        <v>91</v>
      </c>
      <c r="B45" s="39">
        <v>3.9416633819471815E-4</v>
      </c>
      <c r="C45" s="83">
        <v>1.9853622797734626E-2</v>
      </c>
      <c r="D45" s="4">
        <v>2537</v>
      </c>
      <c r="E45" s="37">
        <v>0</v>
      </c>
      <c r="G45" s="36" t="s">
        <v>91</v>
      </c>
      <c r="H45" s="89">
        <v>-7.8159011603346753E-4</v>
      </c>
      <c r="I45" s="44"/>
      <c r="J45">
        <f t="shared" si="2"/>
        <v>-3.9352114597876249E-2</v>
      </c>
      <c r="K45">
        <f t="shared" si="3"/>
        <v>1.5517395346165711E-5</v>
      </c>
    </row>
    <row r="46" spans="1:11" x14ac:dyDescent="0.25">
      <c r="A46" s="36" t="s">
        <v>92</v>
      </c>
      <c r="B46" s="39">
        <v>6.5431612140323211E-2</v>
      </c>
      <c r="C46" s="83">
        <v>0.24733465016811401</v>
      </c>
      <c r="D46" s="4">
        <v>2537</v>
      </c>
      <c r="E46" s="37">
        <v>0</v>
      </c>
      <c r="G46" s="36" t="s">
        <v>92</v>
      </c>
      <c r="H46" s="89">
        <v>5.3258071054745594E-2</v>
      </c>
      <c r="I46" s="44"/>
      <c r="J46">
        <f t="shared" si="2"/>
        <v>0.20123872483017907</v>
      </c>
      <c r="K46">
        <f t="shared" si="3"/>
        <v>-1.4089256989375675E-2</v>
      </c>
    </row>
    <row r="47" spans="1:11" x14ac:dyDescent="0.25">
      <c r="A47" s="36" t="s">
        <v>93</v>
      </c>
      <c r="B47" s="39">
        <v>0.29759558533701219</v>
      </c>
      <c r="C47" s="83">
        <v>0.45729080350587137</v>
      </c>
      <c r="D47" s="4">
        <v>2537</v>
      </c>
      <c r="E47" s="37">
        <v>0</v>
      </c>
      <c r="G47" s="36" t="s">
        <v>93</v>
      </c>
      <c r="H47" s="89">
        <v>-2.6124341188628414E-2</v>
      </c>
      <c r="I47" s="44"/>
      <c r="J47">
        <f t="shared" si="2"/>
        <v>-4.0127316010673111E-2</v>
      </c>
      <c r="K47">
        <f t="shared" si="3"/>
        <v>1.7001191688023679E-2</v>
      </c>
    </row>
    <row r="48" spans="1:11" x14ac:dyDescent="0.25">
      <c r="A48" s="36" t="s">
        <v>94</v>
      </c>
      <c r="B48" s="39">
        <v>0.20575482853764288</v>
      </c>
      <c r="C48" s="83">
        <v>0.40433181799984225</v>
      </c>
      <c r="D48" s="4">
        <v>2537</v>
      </c>
      <c r="E48" s="37">
        <v>0</v>
      </c>
      <c r="G48" s="36" t="s">
        <v>94</v>
      </c>
      <c r="H48" s="89">
        <v>5.524419438201688E-2</v>
      </c>
      <c r="I48" s="44"/>
      <c r="J48">
        <f t="shared" si="2"/>
        <v>0.1085183818980625</v>
      </c>
      <c r="K48">
        <f t="shared" si="3"/>
        <v>-2.8112454268381454E-2</v>
      </c>
    </row>
    <row r="49" spans="1:11" x14ac:dyDescent="0.25">
      <c r="A49" s="36" t="s">
        <v>95</v>
      </c>
      <c r="B49" s="39">
        <v>5.912495072920773E-3</v>
      </c>
      <c r="C49" s="83">
        <v>7.6680213327127059E-2</v>
      </c>
      <c r="D49" s="4">
        <v>2537</v>
      </c>
      <c r="E49" s="37">
        <v>0</v>
      </c>
      <c r="G49" s="36" t="s">
        <v>95</v>
      </c>
      <c r="H49" s="89">
        <v>3.5370289290089629E-3</v>
      </c>
      <c r="I49" s="44"/>
      <c r="J49">
        <f t="shared" si="2"/>
        <v>4.5854283788873178E-2</v>
      </c>
      <c r="K49">
        <f t="shared" si="3"/>
        <v>-2.727257164286668E-4</v>
      </c>
    </row>
    <row r="50" spans="1:11" x14ac:dyDescent="0.25">
      <c r="A50" s="36" t="s">
        <v>96</v>
      </c>
      <c r="B50" s="39">
        <v>5.3606621994481671E-2</v>
      </c>
      <c r="C50" s="83">
        <v>0.22528416983912661</v>
      </c>
      <c r="D50" s="4">
        <v>2537</v>
      </c>
      <c r="E50" s="37">
        <v>0</v>
      </c>
      <c r="G50" s="36" t="s">
        <v>96</v>
      </c>
      <c r="H50" s="89">
        <v>3.2272957291441418E-2</v>
      </c>
      <c r="I50" s="44"/>
      <c r="J50">
        <f t="shared" si="2"/>
        <v>0.13557505212676721</v>
      </c>
      <c r="K50">
        <f t="shared" si="3"/>
        <v>-7.6793865427906456E-3</v>
      </c>
    </row>
    <row r="51" spans="1:11" x14ac:dyDescent="0.25">
      <c r="A51" s="36" t="s">
        <v>97</v>
      </c>
      <c r="B51" s="39">
        <v>0.36539219550650376</v>
      </c>
      <c r="C51" s="83">
        <v>0.48163489760611905</v>
      </c>
      <c r="D51" s="4">
        <v>2537</v>
      </c>
      <c r="E51" s="37">
        <v>0</v>
      </c>
      <c r="G51" s="36" t="s">
        <v>97</v>
      </c>
      <c r="H51" s="89">
        <v>-6.4488901630340906E-2</v>
      </c>
      <c r="I51" s="44"/>
      <c r="J51">
        <f t="shared" si="2"/>
        <v>-8.4971335094776043E-2</v>
      </c>
      <c r="K51">
        <f t="shared" si="3"/>
        <v>4.8924489212954905E-2</v>
      </c>
    </row>
    <row r="52" spans="1:11" x14ac:dyDescent="0.25">
      <c r="A52" s="36" t="s">
        <v>98</v>
      </c>
      <c r="B52" s="39">
        <v>5.912495072920773E-3</v>
      </c>
      <c r="C52" s="83">
        <v>7.668021332712853E-2</v>
      </c>
      <c r="D52" s="4">
        <v>2537</v>
      </c>
      <c r="E52" s="37">
        <v>0</v>
      </c>
      <c r="G52" s="36" t="s">
        <v>98</v>
      </c>
      <c r="H52" s="89">
        <v>-3.8229606518381279E-4</v>
      </c>
      <c r="I52" s="44"/>
      <c r="J52">
        <f t="shared" si="2"/>
        <v>-4.9561122106002858E-3</v>
      </c>
      <c r="K52">
        <f t="shared" si="3"/>
        <v>2.9477273258923192E-5</v>
      </c>
    </row>
    <row r="53" spans="1:11" x14ac:dyDescent="0.25">
      <c r="A53" s="36" t="s">
        <v>99</v>
      </c>
      <c r="B53" s="39">
        <v>1.4189988175009854E-2</v>
      </c>
      <c r="C53" s="83">
        <v>0.11829686569324865</v>
      </c>
      <c r="D53" s="4">
        <v>2537</v>
      </c>
      <c r="E53" s="37">
        <v>0</v>
      </c>
      <c r="G53" s="36" t="s">
        <v>99</v>
      </c>
      <c r="H53" s="89">
        <v>2.2998835882065815E-2</v>
      </c>
      <c r="I53" s="44"/>
      <c r="J53">
        <f t="shared" si="0"/>
        <v>0.19165750960512773</v>
      </c>
      <c r="K53">
        <f t="shared" si="1"/>
        <v>-2.7587646324608549E-3</v>
      </c>
    </row>
    <row r="54" spans="1:11" x14ac:dyDescent="0.25">
      <c r="A54" s="36" t="s">
        <v>100</v>
      </c>
      <c r="B54" s="39">
        <v>7.9227433977138356E-2</v>
      </c>
      <c r="C54" s="83">
        <v>0.27014665208353428</v>
      </c>
      <c r="D54" s="4">
        <v>2537</v>
      </c>
      <c r="E54" s="37">
        <v>0</v>
      </c>
      <c r="G54" s="36" t="s">
        <v>100</v>
      </c>
      <c r="H54" s="89">
        <v>-1.0819917167765897E-2</v>
      </c>
      <c r="I54" s="44"/>
      <c r="J54">
        <f t="shared" si="0"/>
        <v>-3.6878794602414597E-2</v>
      </c>
      <c r="K54">
        <f t="shared" si="1"/>
        <v>3.1732181999509137E-3</v>
      </c>
    </row>
    <row r="55" spans="1:11" x14ac:dyDescent="0.25">
      <c r="A55" s="36" t="s">
        <v>101</v>
      </c>
      <c r="B55" s="39">
        <v>4.887662593614505E-2</v>
      </c>
      <c r="C55" s="83">
        <v>0.21565257356631223</v>
      </c>
      <c r="D55" s="4">
        <v>2537</v>
      </c>
      <c r="E55" s="37">
        <v>0</v>
      </c>
      <c r="G55" s="36" t="s">
        <v>101</v>
      </c>
      <c r="H55" s="89">
        <v>3.020152447427114E-2</v>
      </c>
      <c r="I55" s="44"/>
      <c r="J55">
        <f t="shared" si="0"/>
        <v>0.1332021008829182</v>
      </c>
      <c r="K55">
        <f t="shared" si="1"/>
        <v>-6.8450312927815391E-3</v>
      </c>
    </row>
    <row r="56" spans="1:11" x14ac:dyDescent="0.25">
      <c r="A56" s="36" t="s">
        <v>102</v>
      </c>
      <c r="B56" s="39">
        <v>2.3649980291683089E-3</v>
      </c>
      <c r="C56" s="83">
        <v>4.8583280850150207E-2</v>
      </c>
      <c r="D56" s="4">
        <v>2537</v>
      </c>
      <c r="E56" s="37">
        <v>0</v>
      </c>
      <c r="G56" s="36" t="s">
        <v>102</v>
      </c>
      <c r="H56" s="89">
        <v>1.4638055186250397E-3</v>
      </c>
      <c r="I56" s="44"/>
      <c r="J56">
        <f t="shared" si="0"/>
        <v>3.0058563273293034E-2</v>
      </c>
      <c r="K56">
        <f t="shared" si="1"/>
        <v>-7.1256965483902879E-5</v>
      </c>
    </row>
    <row r="57" spans="1:11" x14ac:dyDescent="0.25">
      <c r="A57" s="36" t="s">
        <v>103</v>
      </c>
      <c r="B57" s="39">
        <v>1.3795821836815136E-2</v>
      </c>
      <c r="C57" s="83">
        <v>0.11666559938699909</v>
      </c>
      <c r="D57" s="4">
        <v>2537</v>
      </c>
      <c r="E57" s="37">
        <v>0</v>
      </c>
      <c r="G57" s="36" t="s">
        <v>103</v>
      </c>
      <c r="H57" s="89">
        <v>2.1151319826919882E-2</v>
      </c>
      <c r="I57" s="44"/>
      <c r="J57">
        <f t="shared" si="0"/>
        <v>0.17879752126228501</v>
      </c>
      <c r="K57">
        <f t="shared" si="1"/>
        <v>-2.5011643661790473E-3</v>
      </c>
    </row>
    <row r="58" spans="1:11" x14ac:dyDescent="0.25">
      <c r="A58" s="36" t="s">
        <v>104</v>
      </c>
      <c r="B58" s="39">
        <v>0.48206543161214033</v>
      </c>
      <c r="C58" s="83">
        <v>0.49977675502696334</v>
      </c>
      <c r="D58" s="4">
        <v>2537</v>
      </c>
      <c r="E58" s="37">
        <v>0</v>
      </c>
      <c r="G58" s="36" t="s">
        <v>104</v>
      </c>
      <c r="H58" s="89">
        <v>-8.6375216991376916E-2</v>
      </c>
      <c r="I58" s="44"/>
      <c r="J58">
        <f t="shared" si="0"/>
        <v>-8.9513388291584201E-2</v>
      </c>
      <c r="K58">
        <f t="shared" si="1"/>
        <v>8.3314211476870223E-2</v>
      </c>
    </row>
    <row r="59" spans="1:11" ht="24" x14ac:dyDescent="0.25">
      <c r="A59" s="36" t="s">
        <v>105</v>
      </c>
      <c r="B59" s="39">
        <v>1.1824990145841545E-3</v>
      </c>
      <c r="C59" s="83">
        <v>3.4373920992278151E-2</v>
      </c>
      <c r="D59" s="4">
        <v>2537</v>
      </c>
      <c r="E59" s="37">
        <v>0</v>
      </c>
      <c r="G59" s="36" t="s">
        <v>105</v>
      </c>
      <c r="H59" s="89">
        <v>-4.3170964870008965E-3</v>
      </c>
      <c r="I59" s="44"/>
      <c r="J59">
        <f t="shared" si="0"/>
        <v>-0.12544369103623096</v>
      </c>
      <c r="K59">
        <f t="shared" si="1"/>
        <v>1.4851265710682431E-4</v>
      </c>
    </row>
    <row r="60" spans="1:11" x14ac:dyDescent="0.25">
      <c r="A60" s="36" t="s">
        <v>106</v>
      </c>
      <c r="B60" s="39">
        <v>0.37918801734331886</v>
      </c>
      <c r="C60" s="83">
        <v>0.48528063010076289</v>
      </c>
      <c r="D60" s="4">
        <v>2537</v>
      </c>
      <c r="E60" s="37">
        <v>0</v>
      </c>
      <c r="G60" s="36" t="s">
        <v>106</v>
      </c>
      <c r="H60" s="89">
        <v>4.4131569764886969E-2</v>
      </c>
      <c r="I60" s="44"/>
      <c r="J60">
        <f t="shared" si="0"/>
        <v>5.645683265330901E-2</v>
      </c>
      <c r="K60">
        <f t="shared" si="1"/>
        <v>-3.4483474928560805E-2</v>
      </c>
    </row>
    <row r="61" spans="1:11" x14ac:dyDescent="0.25">
      <c r="A61" s="36" t="s">
        <v>107</v>
      </c>
      <c r="B61" s="39">
        <v>7.1738273551438705E-2</v>
      </c>
      <c r="C61" s="83">
        <v>0.25810492496743559</v>
      </c>
      <c r="D61" s="4">
        <v>2537</v>
      </c>
      <c r="E61" s="37">
        <v>0</v>
      </c>
      <c r="G61" s="36" t="s">
        <v>107</v>
      </c>
      <c r="H61" s="89">
        <v>4.0445712564598044E-2</v>
      </c>
      <c r="I61" s="44"/>
      <c r="J61">
        <f t="shared" si="0"/>
        <v>0.14546102511369322</v>
      </c>
      <c r="K61">
        <f t="shared" si="1"/>
        <v>-1.1241573915368222E-2</v>
      </c>
    </row>
    <row r="62" spans="1:11" x14ac:dyDescent="0.25">
      <c r="A62" s="36" t="s">
        <v>108</v>
      </c>
      <c r="B62" s="39">
        <v>4.1781631848640123E-2</v>
      </c>
      <c r="C62" s="83">
        <v>0.20012924355576389</v>
      </c>
      <c r="D62" s="4">
        <v>2537</v>
      </c>
      <c r="E62" s="37">
        <v>0</v>
      </c>
      <c r="G62" s="36" t="s">
        <v>108</v>
      </c>
      <c r="H62" s="89">
        <v>5.8988844105107685E-2</v>
      </c>
      <c r="I62" s="44"/>
      <c r="J62">
        <f t="shared" si="0"/>
        <v>0.28243845293794551</v>
      </c>
      <c r="K62">
        <f t="shared" si="1"/>
        <v>-1.2315292476932218E-2</v>
      </c>
    </row>
    <row r="63" spans="1:11" x14ac:dyDescent="0.25">
      <c r="A63" s="36" t="s">
        <v>109</v>
      </c>
      <c r="B63" s="39">
        <v>2.7591643673630273E-3</v>
      </c>
      <c r="C63" s="83">
        <v>5.2465573245297367E-2</v>
      </c>
      <c r="D63" s="4">
        <v>2537</v>
      </c>
      <c r="E63" s="37">
        <v>0</v>
      </c>
      <c r="G63" s="36" t="s">
        <v>109</v>
      </c>
      <c r="H63" s="89">
        <v>3.647156484844111E-3</v>
      </c>
      <c r="I63" s="44"/>
      <c r="J63">
        <f t="shared" si="0"/>
        <v>6.9323427833792597E-2</v>
      </c>
      <c r="K63">
        <f t="shared" si="1"/>
        <v>-1.9180395052827994E-4</v>
      </c>
    </row>
    <row r="64" spans="1:11" x14ac:dyDescent="0.25">
      <c r="A64" s="36" t="s">
        <v>110</v>
      </c>
      <c r="B64" s="39">
        <v>1.970831690973591E-3</v>
      </c>
      <c r="C64" s="83">
        <v>4.4359025278262326E-2</v>
      </c>
      <c r="D64" s="4">
        <v>2537</v>
      </c>
      <c r="E64" s="37">
        <v>0</v>
      </c>
      <c r="G64" s="36" t="s">
        <v>110</v>
      </c>
      <c r="H64" s="89">
        <v>-1.4505468897457003E-3</v>
      </c>
      <c r="I64" s="44"/>
      <c r="J64">
        <f t="shared" si="0"/>
        <v>-3.2635705967046368E-2</v>
      </c>
      <c r="K64">
        <f t="shared" si="1"/>
        <v>6.444649677536802E-5</v>
      </c>
    </row>
    <row r="65" spans="1:11" x14ac:dyDescent="0.25">
      <c r="A65" s="36" t="s">
        <v>111</v>
      </c>
      <c r="B65" s="39">
        <v>1.9314150571541192E-2</v>
      </c>
      <c r="C65" s="83">
        <v>0.13765385229929417</v>
      </c>
      <c r="D65" s="4">
        <v>2537</v>
      </c>
      <c r="E65" s="37">
        <v>0</v>
      </c>
      <c r="G65" s="36" t="s">
        <v>111</v>
      </c>
      <c r="H65" s="89">
        <v>-3.4224283881461384E-3</v>
      </c>
      <c r="I65" s="44"/>
      <c r="J65">
        <f t="shared" si="0"/>
        <v>-2.4382369507826532E-2</v>
      </c>
      <c r="K65">
        <f t="shared" si="1"/>
        <v>4.8019939947086015E-4</v>
      </c>
    </row>
    <row r="66" spans="1:11" x14ac:dyDescent="0.25">
      <c r="A66" s="36" t="s">
        <v>112</v>
      </c>
      <c r="B66" s="39">
        <v>1.7737485218762318E-2</v>
      </c>
      <c r="C66" s="83">
        <v>0.1320217294709701</v>
      </c>
      <c r="D66" s="4">
        <v>2537</v>
      </c>
      <c r="E66" s="37">
        <v>0</v>
      </c>
      <c r="G66" s="36" t="s">
        <v>112</v>
      </c>
      <c r="H66" s="89">
        <v>-1.1418579246866426E-3</v>
      </c>
      <c r="I66" s="44"/>
      <c r="J66">
        <f t="shared" si="0"/>
        <v>-8.4956032701587452E-3</v>
      </c>
      <c r="K66">
        <f t="shared" si="1"/>
        <v>1.5341177654781037E-4</v>
      </c>
    </row>
    <row r="67" spans="1:11" x14ac:dyDescent="0.25">
      <c r="A67" s="36" t="s">
        <v>113</v>
      </c>
      <c r="B67" s="39">
        <v>0.38549467875443438</v>
      </c>
      <c r="C67" s="83">
        <v>0.48680791048486172</v>
      </c>
      <c r="D67" s="4">
        <v>2537</v>
      </c>
      <c r="E67" s="37">
        <v>0</v>
      </c>
      <c r="G67" s="36" t="s">
        <v>113</v>
      </c>
      <c r="H67" s="89">
        <v>-5.6807673627140488E-2</v>
      </c>
      <c r="I67" s="44"/>
      <c r="J67">
        <f t="shared" si="0"/>
        <v>-7.1709224479713465E-2</v>
      </c>
      <c r="K67">
        <f t="shared" si="1"/>
        <v>4.4985004195740717E-2</v>
      </c>
    </row>
    <row r="68" spans="1:11" x14ac:dyDescent="0.25">
      <c r="A68" s="36" t="s">
        <v>114</v>
      </c>
      <c r="B68" s="39">
        <v>2.0496649586125345E-2</v>
      </c>
      <c r="C68" s="83">
        <v>0.14171963010600364</v>
      </c>
      <c r="D68" s="4">
        <v>2537</v>
      </c>
      <c r="E68" s="37">
        <v>0</v>
      </c>
      <c r="G68" s="36" t="s">
        <v>114</v>
      </c>
      <c r="H68" s="89">
        <v>-1.2271213152295011E-2</v>
      </c>
      <c r="I68" s="44"/>
      <c r="J68">
        <f t="shared" si="0"/>
        <v>-8.4813193396886949E-2</v>
      </c>
      <c r="K68">
        <f t="shared" si="1"/>
        <v>1.7747630006592035E-3</v>
      </c>
    </row>
    <row r="69" spans="1:11" x14ac:dyDescent="0.25">
      <c r="A69" s="36" t="s">
        <v>115</v>
      </c>
      <c r="B69" s="39">
        <v>7.6074103271580609E-2</v>
      </c>
      <c r="C69" s="83">
        <v>0.26516890789002007</v>
      </c>
      <c r="D69" s="4">
        <v>2537</v>
      </c>
      <c r="E69" s="37">
        <v>0</v>
      </c>
      <c r="G69" s="36" t="s">
        <v>115</v>
      </c>
      <c r="H69" s="89">
        <v>-1.7227760134315581E-2</v>
      </c>
      <c r="I69" s="44"/>
      <c r="J69">
        <f t="shared" si="0"/>
        <v>-6.0026546314854351E-2</v>
      </c>
      <c r="K69">
        <f t="shared" si="1"/>
        <v>4.9424588049346808E-3</v>
      </c>
    </row>
    <row r="70" spans="1:11" x14ac:dyDescent="0.25">
      <c r="A70" s="36" t="s">
        <v>116</v>
      </c>
      <c r="B70" s="39">
        <v>4.4146629877808437E-2</v>
      </c>
      <c r="C70" s="83">
        <v>0.20546129665170351</v>
      </c>
      <c r="D70" s="4">
        <v>2537</v>
      </c>
      <c r="E70" s="37">
        <v>0</v>
      </c>
      <c r="G70" s="36" t="s">
        <v>116</v>
      </c>
      <c r="H70" s="89">
        <v>-9.9867290814379187E-3</v>
      </c>
      <c r="I70" s="44"/>
      <c r="J70">
        <f t="shared" si="0"/>
        <v>-4.6460568508782392E-2</v>
      </c>
      <c r="K70">
        <f t="shared" si="1"/>
        <v>2.145807700199434E-3</v>
      </c>
    </row>
    <row r="71" spans="1:11" x14ac:dyDescent="0.25">
      <c r="A71" s="36" t="s">
        <v>117</v>
      </c>
      <c r="B71" s="39">
        <v>0.32439889633425306</v>
      </c>
      <c r="C71" s="83">
        <v>0.46824211005263022</v>
      </c>
      <c r="D71" s="4">
        <v>2537</v>
      </c>
      <c r="E71" s="37">
        <v>0</v>
      </c>
      <c r="G71" s="36" t="s">
        <v>117</v>
      </c>
      <c r="H71" s="89">
        <v>9.2452597147008569E-2</v>
      </c>
      <c r="I71" s="44"/>
      <c r="J71">
        <f t="shared" si="0"/>
        <v>0.13339482999993973</v>
      </c>
      <c r="K71">
        <f t="shared" si="1"/>
        <v>-6.405130985411342E-2</v>
      </c>
    </row>
    <row r="72" spans="1:11" x14ac:dyDescent="0.25">
      <c r="A72" s="36" t="s">
        <v>118</v>
      </c>
      <c r="B72" s="39">
        <v>7.8833267638943631E-4</v>
      </c>
      <c r="C72" s="83">
        <v>2.8071726339073341E-2</v>
      </c>
      <c r="D72" s="4">
        <v>2537</v>
      </c>
      <c r="E72" s="37">
        <v>0</v>
      </c>
      <c r="G72" s="36" t="s">
        <v>118</v>
      </c>
      <c r="H72" s="89">
        <v>-1.0151485877291967E-3</v>
      </c>
      <c r="I72" s="44"/>
      <c r="J72">
        <f t="shared" ref="J72:J118" si="4">((1-B72)/C72)*H72</f>
        <v>-3.6134162205557575E-2</v>
      </c>
      <c r="K72">
        <f t="shared" ref="K72:K118" si="5">((0-B72)/C72)*H72</f>
        <v>2.8508214757836354E-5</v>
      </c>
    </row>
    <row r="73" spans="1:11" x14ac:dyDescent="0.25">
      <c r="A73" s="36" t="s">
        <v>119</v>
      </c>
      <c r="B73" s="39">
        <v>1.4189988175009854E-2</v>
      </c>
      <c r="C73" s="83">
        <v>0.11829686569324867</v>
      </c>
      <c r="D73" s="4">
        <v>2537</v>
      </c>
      <c r="E73" s="37">
        <v>0</v>
      </c>
      <c r="G73" s="36" t="s">
        <v>119</v>
      </c>
      <c r="H73" s="89">
        <v>1.4586613355477524E-2</v>
      </c>
      <c r="I73" s="44"/>
      <c r="J73">
        <f t="shared" si="4"/>
        <v>0.12155545626827642</v>
      </c>
      <c r="K73">
        <f t="shared" si="5"/>
        <v>-1.7496986907868657E-3</v>
      </c>
    </row>
    <row r="74" spans="1:11" x14ac:dyDescent="0.25">
      <c r="A74" s="36" t="s">
        <v>120</v>
      </c>
      <c r="B74" s="39">
        <v>3.9416633819471815E-4</v>
      </c>
      <c r="C74" s="83">
        <v>1.9853622797734661E-2</v>
      </c>
      <c r="D74" s="4">
        <v>2537</v>
      </c>
      <c r="E74" s="37">
        <v>0</v>
      </c>
      <c r="G74" s="36" t="s">
        <v>120</v>
      </c>
      <c r="H74" s="89">
        <v>6.7798085702496967E-4</v>
      </c>
      <c r="I74" s="44"/>
      <c r="J74">
        <f t="shared" si="4"/>
        <v>3.4135514041826083E-2</v>
      </c>
      <c r="K74">
        <f t="shared" si="5"/>
        <v>-1.3460376199458236E-5</v>
      </c>
    </row>
    <row r="75" spans="1:11" x14ac:dyDescent="0.25">
      <c r="A75" s="36" t="s">
        <v>121</v>
      </c>
      <c r="B75" s="39">
        <v>0.11470240441466299</v>
      </c>
      <c r="C75" s="83">
        <v>0.31872528067404937</v>
      </c>
      <c r="D75" s="4">
        <v>2537</v>
      </c>
      <c r="E75" s="37">
        <v>0</v>
      </c>
      <c r="G75" s="36" t="s">
        <v>121</v>
      </c>
      <c r="H75" s="89">
        <v>-2.8148788079056304E-2</v>
      </c>
      <c r="I75" s="44"/>
      <c r="J75">
        <f t="shared" si="4"/>
        <v>-7.818662627679894E-2</v>
      </c>
      <c r="K75">
        <f t="shared" si="5"/>
        <v>1.013014614717208E-2</v>
      </c>
    </row>
    <row r="76" spans="1:11" x14ac:dyDescent="0.25">
      <c r="A76" s="36" t="s">
        <v>122</v>
      </c>
      <c r="B76" s="39">
        <v>2.3649980291683089E-3</v>
      </c>
      <c r="C76" s="83">
        <v>4.8583280850149339E-2</v>
      </c>
      <c r="D76" s="4">
        <v>2537</v>
      </c>
      <c r="E76" s="37">
        <v>0</v>
      </c>
      <c r="G76" s="36" t="s">
        <v>122</v>
      </c>
      <c r="H76" s="89">
        <v>-2.6309492423897368E-3</v>
      </c>
      <c r="I76" s="44"/>
      <c r="J76">
        <f t="shared" si="4"/>
        <v>-5.4025315019633445E-2</v>
      </c>
      <c r="K76">
        <f t="shared" si="5"/>
        <v>1.2807265512358777E-4</v>
      </c>
    </row>
    <row r="77" spans="1:11" x14ac:dyDescent="0.25">
      <c r="A77" s="36" t="s">
        <v>123</v>
      </c>
      <c r="B77" s="39">
        <v>0.39061884115096573</v>
      </c>
      <c r="C77" s="83">
        <v>0.48798527105954131</v>
      </c>
      <c r="D77" s="4">
        <v>2537</v>
      </c>
      <c r="E77" s="37">
        <v>0</v>
      </c>
      <c r="G77" s="36" t="s">
        <v>123</v>
      </c>
      <c r="H77" s="89">
        <v>-8.1216446588194893E-2</v>
      </c>
      <c r="I77" s="44"/>
      <c r="J77">
        <f t="shared" si="4"/>
        <v>-0.10142062737273926</v>
      </c>
      <c r="K77">
        <f t="shared" si="5"/>
        <v>6.5011540573340618E-2</v>
      </c>
    </row>
    <row r="78" spans="1:11" x14ac:dyDescent="0.25">
      <c r="A78" s="36" t="s">
        <v>124</v>
      </c>
      <c r="B78" s="39">
        <v>1.5372487189594008E-2</v>
      </c>
      <c r="C78" s="83">
        <v>0.1230534125898258</v>
      </c>
      <c r="D78" s="4">
        <v>2537</v>
      </c>
      <c r="E78" s="37">
        <v>0</v>
      </c>
      <c r="G78" s="36" t="s">
        <v>124</v>
      </c>
      <c r="H78" s="89">
        <v>-1.0711479720859908E-2</v>
      </c>
      <c r="I78" s="44"/>
      <c r="J78">
        <f t="shared" si="4"/>
        <v>-8.5709265709071572E-2</v>
      </c>
      <c r="K78">
        <f t="shared" si="5"/>
        <v>1.3381350531039996E-3</v>
      </c>
    </row>
    <row r="79" spans="1:11" x14ac:dyDescent="0.25">
      <c r="A79" s="36" t="s">
        <v>125</v>
      </c>
      <c r="B79" s="39">
        <v>3.9416633819471815E-4</v>
      </c>
      <c r="C79" s="83">
        <v>1.9853622797734793E-2</v>
      </c>
      <c r="D79" s="4">
        <v>2537</v>
      </c>
      <c r="E79" s="37">
        <v>0</v>
      </c>
      <c r="G79" s="36" t="s">
        <v>125</v>
      </c>
      <c r="H79" s="89">
        <v>4.9181416392290013E-3</v>
      </c>
      <c r="I79" s="44"/>
      <c r="J79">
        <f t="shared" si="4"/>
        <v>0.24762246787066286</v>
      </c>
      <c r="K79">
        <f t="shared" si="5"/>
        <v>-9.7642928971081576E-5</v>
      </c>
    </row>
    <row r="80" spans="1:11" x14ac:dyDescent="0.25">
      <c r="A80" s="36" t="s">
        <v>126</v>
      </c>
      <c r="B80" s="39">
        <v>9.0658257784785173E-3</v>
      </c>
      <c r="C80" s="83">
        <v>9.4800733250749308E-2</v>
      </c>
      <c r="D80" s="4">
        <v>2537</v>
      </c>
      <c r="E80" s="37">
        <v>0</v>
      </c>
      <c r="G80" s="36" t="s">
        <v>126</v>
      </c>
      <c r="H80" s="89">
        <v>1.3289262961013709E-2</v>
      </c>
      <c r="I80" s="44"/>
      <c r="J80">
        <f t="shared" si="4"/>
        <v>0.13891015783024743</v>
      </c>
      <c r="K80">
        <f t="shared" si="5"/>
        <v>-1.2708566547715554E-3</v>
      </c>
    </row>
    <row r="81" spans="1:11" x14ac:dyDescent="0.25">
      <c r="A81" s="36" t="s">
        <v>127</v>
      </c>
      <c r="B81" s="39">
        <v>0.48403626330311389</v>
      </c>
      <c r="C81" s="83">
        <v>0.49984361460660626</v>
      </c>
      <c r="D81" s="4">
        <v>2537</v>
      </c>
      <c r="E81" s="37">
        <v>0</v>
      </c>
      <c r="G81" s="36" t="s">
        <v>127</v>
      </c>
      <c r="H81" s="89">
        <v>5.3925698541228376E-2</v>
      </c>
      <c r="I81" s="44"/>
      <c r="J81">
        <f t="shared" si="4"/>
        <v>5.5664820176246931E-2</v>
      </c>
      <c r="K81">
        <f t="shared" si="5"/>
        <v>-5.222032022645625E-2</v>
      </c>
    </row>
    <row r="82" spans="1:11" x14ac:dyDescent="0.25">
      <c r="A82" s="36" t="s">
        <v>128</v>
      </c>
      <c r="B82" s="39">
        <v>1.970831690973591E-3</v>
      </c>
      <c r="C82" s="83">
        <v>4.4359025278264318E-2</v>
      </c>
      <c r="D82" s="4">
        <v>2537</v>
      </c>
      <c r="E82" s="37">
        <v>0</v>
      </c>
      <c r="G82" s="36" t="s">
        <v>128</v>
      </c>
      <c r="H82" s="89">
        <v>8.927425683284456E-3</v>
      </c>
      <c r="I82" s="44"/>
      <c r="J82">
        <f t="shared" si="4"/>
        <v>0.20085723646851178</v>
      </c>
      <c r="K82">
        <f t="shared" si="5"/>
        <v>-3.9663751277352251E-4</v>
      </c>
    </row>
    <row r="83" spans="1:11" x14ac:dyDescent="0.25">
      <c r="A83" s="36" t="s">
        <v>129</v>
      </c>
      <c r="B83" s="39">
        <v>6.1884115096570755E-2</v>
      </c>
      <c r="C83" s="83">
        <v>0.2409924553528647</v>
      </c>
      <c r="D83" s="4">
        <v>2537</v>
      </c>
      <c r="E83" s="37">
        <v>0</v>
      </c>
      <c r="G83" s="36" t="s">
        <v>129</v>
      </c>
      <c r="H83" s="89">
        <v>5.7149158723261394E-2</v>
      </c>
      <c r="I83" s="44"/>
      <c r="J83">
        <f t="shared" si="4"/>
        <v>0.22246561008998658</v>
      </c>
      <c r="K83">
        <f t="shared" si="5"/>
        <v>-1.4675252430305838E-2</v>
      </c>
    </row>
    <row r="84" spans="1:11" x14ac:dyDescent="0.25">
      <c r="A84" s="36" t="s">
        <v>130</v>
      </c>
      <c r="B84" s="39">
        <v>3.3504138746551046E-2</v>
      </c>
      <c r="C84" s="83">
        <v>0.17998438878865625</v>
      </c>
      <c r="D84" s="4">
        <v>2537</v>
      </c>
      <c r="E84" s="37">
        <v>0</v>
      </c>
      <c r="G84" s="36" t="s">
        <v>130</v>
      </c>
      <c r="H84" s="89">
        <v>-7.9797693985739476E-3</v>
      </c>
      <c r="I84" s="44"/>
      <c r="J84">
        <f t="shared" si="4"/>
        <v>-4.2850461361595205E-2</v>
      </c>
      <c r="K84">
        <f t="shared" si="5"/>
        <v>1.4854360586197359E-3</v>
      </c>
    </row>
    <row r="85" spans="1:11" x14ac:dyDescent="0.25">
      <c r="A85" s="36" t="s">
        <v>131</v>
      </c>
      <c r="B85" s="39">
        <v>3.5474970437524636E-3</v>
      </c>
      <c r="C85" s="83">
        <v>5.946684959994944E-2</v>
      </c>
      <c r="D85" s="4">
        <v>2537</v>
      </c>
      <c r="E85" s="37">
        <v>0</v>
      </c>
      <c r="G85" s="36" t="s">
        <v>131</v>
      </c>
      <c r="H85" s="89">
        <v>5.8768199105664887E-3</v>
      </c>
      <c r="I85" s="44"/>
      <c r="J85">
        <f t="shared" si="4"/>
        <v>9.8474561015118367E-2</v>
      </c>
      <c r="K85">
        <f t="shared" si="5"/>
        <v>-3.5058190234812714E-4</v>
      </c>
    </row>
    <row r="86" spans="1:11" x14ac:dyDescent="0.25">
      <c r="A86" s="36" t="s">
        <v>132</v>
      </c>
      <c r="B86" s="39">
        <v>2.7591643673630272E-2</v>
      </c>
      <c r="C86" s="83">
        <v>0.16383200133674897</v>
      </c>
      <c r="D86" s="4">
        <v>2537</v>
      </c>
      <c r="E86" s="37">
        <v>0</v>
      </c>
      <c r="G86" s="36" t="s">
        <v>132</v>
      </c>
      <c r="H86" s="89">
        <v>4.3660866915525863E-2</v>
      </c>
      <c r="I86" s="44"/>
      <c r="J86">
        <f t="shared" si="4"/>
        <v>0.25914468166597182</v>
      </c>
      <c r="K86">
        <f t="shared" si="5"/>
        <v>-7.3531121672549766E-3</v>
      </c>
    </row>
    <row r="87" spans="1:11" x14ac:dyDescent="0.25">
      <c r="A87" s="36" t="s">
        <v>133</v>
      </c>
      <c r="B87" s="39">
        <v>6.5825778478517935E-2</v>
      </c>
      <c r="C87" s="83">
        <v>0.24802619477425192</v>
      </c>
      <c r="D87" s="4">
        <v>2537</v>
      </c>
      <c r="E87" s="37">
        <v>0</v>
      </c>
      <c r="G87" s="36" t="s">
        <v>133</v>
      </c>
      <c r="H87" s="89">
        <v>4.9050379711748325E-2</v>
      </c>
      <c r="I87" s="44"/>
      <c r="J87">
        <f t="shared" si="4"/>
        <v>0.18474500374551739</v>
      </c>
      <c r="K87">
        <f t="shared" si="5"/>
        <v>-1.3017896888397214E-2</v>
      </c>
    </row>
    <row r="88" spans="1:11" x14ac:dyDescent="0.25">
      <c r="A88" s="36" t="s">
        <v>134</v>
      </c>
      <c r="B88" s="39">
        <v>0.85810011824990151</v>
      </c>
      <c r="C88" s="83">
        <v>0.34901621685155476</v>
      </c>
      <c r="D88" s="4">
        <v>2537</v>
      </c>
      <c r="E88" s="37">
        <v>0</v>
      </c>
      <c r="G88" s="36" t="s">
        <v>134</v>
      </c>
      <c r="H88" s="89">
        <v>-5.7774118209458124E-2</v>
      </c>
      <c r="I88" s="44"/>
      <c r="J88">
        <f t="shared" si="4"/>
        <v>-2.3489282578594884E-2</v>
      </c>
      <c r="K88">
        <f t="shared" si="5"/>
        <v>0.14204491159333635</v>
      </c>
    </row>
    <row r="89" spans="1:11" x14ac:dyDescent="0.25">
      <c r="A89" s="36" t="s">
        <v>135</v>
      </c>
      <c r="B89" s="39">
        <v>2.4438312968072525E-2</v>
      </c>
      <c r="C89" s="83">
        <v>0.1544360155043171</v>
      </c>
      <c r="D89" s="4">
        <v>2537</v>
      </c>
      <c r="E89" s="37">
        <v>0</v>
      </c>
      <c r="G89" s="36" t="s">
        <v>135</v>
      </c>
      <c r="H89" s="89">
        <v>-9.3916521943059258E-3</v>
      </c>
      <c r="I89" s="44"/>
      <c r="J89">
        <f t="shared" si="4"/>
        <v>-5.9326420904960965E-2</v>
      </c>
      <c r="K89">
        <f t="shared" si="5"/>
        <v>1.4861568065081129E-3</v>
      </c>
    </row>
    <row r="90" spans="1:11" x14ac:dyDescent="0.25">
      <c r="A90" s="36" t="s">
        <v>136</v>
      </c>
      <c r="B90" s="38">
        <v>18.293456838786028</v>
      </c>
      <c r="C90" s="83">
        <v>34.240778487482245</v>
      </c>
      <c r="D90" s="4">
        <v>2537</v>
      </c>
      <c r="E90" s="37">
        <v>0</v>
      </c>
      <c r="G90" s="36" t="s">
        <v>136</v>
      </c>
      <c r="H90" s="89">
        <v>-6.7480211935468954E-3</v>
      </c>
      <c r="I90" s="44"/>
    </row>
    <row r="91" spans="1:11" x14ac:dyDescent="0.25">
      <c r="A91" s="36" t="s">
        <v>137</v>
      </c>
      <c r="B91" s="39">
        <v>0.65844930417495029</v>
      </c>
      <c r="C91" s="83">
        <v>0.47226213793482275</v>
      </c>
      <c r="D91" s="4">
        <v>2537</v>
      </c>
      <c r="E91" s="37">
        <v>22</v>
      </c>
      <c r="G91" s="36" t="s">
        <v>137</v>
      </c>
      <c r="H91" s="89">
        <v>3.7160979308474625E-2</v>
      </c>
      <c r="I91" s="44"/>
      <c r="J91">
        <f t="shared" si="4"/>
        <v>2.6875663579241798E-2</v>
      </c>
      <c r="K91">
        <f t="shared" si="5"/>
        <v>-5.1811523733672198E-2</v>
      </c>
    </row>
    <row r="92" spans="1:11" x14ac:dyDescent="0.25">
      <c r="A92" s="36" t="s">
        <v>138</v>
      </c>
      <c r="B92" s="39">
        <v>0.1558648111332008</v>
      </c>
      <c r="C92" s="83">
        <v>0.36122218166268222</v>
      </c>
      <c r="D92" s="4">
        <v>2537</v>
      </c>
      <c r="E92" s="37">
        <v>22</v>
      </c>
      <c r="G92" s="36" t="s">
        <v>138</v>
      </c>
      <c r="H92" s="89">
        <v>-2.0761552089240836E-2</v>
      </c>
      <c r="I92" s="44"/>
      <c r="J92">
        <f t="shared" si="4"/>
        <v>-4.8517387867351353E-2</v>
      </c>
      <c r="K92">
        <f t="shared" si="5"/>
        <v>8.9584625737172529E-3</v>
      </c>
    </row>
    <row r="93" spans="1:11" x14ac:dyDescent="0.25">
      <c r="A93" s="36" t="s">
        <v>139</v>
      </c>
      <c r="B93" s="39">
        <v>6.1630218687872766E-2</v>
      </c>
      <c r="C93" s="83">
        <v>0.23948495282066395</v>
      </c>
      <c r="D93" s="4">
        <v>2537</v>
      </c>
      <c r="E93" s="37">
        <v>22</v>
      </c>
      <c r="G93" s="36" t="s">
        <v>139</v>
      </c>
      <c r="H93" s="89">
        <v>-1.3838061855851813E-2</v>
      </c>
      <c r="I93" s="44"/>
      <c r="J93">
        <f t="shared" si="4"/>
        <v>-5.4221440322320437E-2</v>
      </c>
      <c r="K93">
        <f t="shared" si="5"/>
        <v>3.5611539194744359E-3</v>
      </c>
    </row>
    <row r="94" spans="1:11" x14ac:dyDescent="0.25">
      <c r="A94" s="36" t="s">
        <v>140</v>
      </c>
      <c r="B94" s="39">
        <v>0.12405566600397615</v>
      </c>
      <c r="C94" s="83">
        <v>0.32827735554489057</v>
      </c>
      <c r="D94" s="4">
        <v>2537</v>
      </c>
      <c r="E94" s="37">
        <v>22</v>
      </c>
      <c r="G94" s="36" t="s">
        <v>140</v>
      </c>
      <c r="H94" s="89">
        <v>-2.0519791240958048E-2</v>
      </c>
      <c r="I94" s="44"/>
      <c r="J94">
        <f t="shared" si="4"/>
        <v>-5.4753075619437735E-2</v>
      </c>
      <c r="K94">
        <f t="shared" si="5"/>
        <v>7.7544074413366196E-3</v>
      </c>
    </row>
    <row r="95" spans="1:11" x14ac:dyDescent="0.25">
      <c r="A95" s="36" t="s">
        <v>141</v>
      </c>
      <c r="B95" s="39">
        <v>0.99487583760346865</v>
      </c>
      <c r="C95" s="83">
        <v>7.1413693163924707E-2</v>
      </c>
      <c r="D95" s="4">
        <v>2537</v>
      </c>
      <c r="E95" s="37">
        <v>0</v>
      </c>
      <c r="G95" s="36" t="s">
        <v>141</v>
      </c>
      <c r="H95" s="89">
        <v>2.4711039308050113E-3</v>
      </c>
      <c r="I95" s="44"/>
      <c r="J95">
        <f t="shared" si="4"/>
        <v>1.7730966260331074E-4</v>
      </c>
      <c r="K95">
        <f t="shared" si="5"/>
        <v>-3.4425352954673458E-2</v>
      </c>
    </row>
    <row r="96" spans="1:11" x14ac:dyDescent="0.25">
      <c r="A96" s="36" t="s">
        <v>142</v>
      </c>
      <c r="B96" s="39">
        <v>1.970831690973591E-3</v>
      </c>
      <c r="C96" s="83">
        <v>4.4359025278263943E-2</v>
      </c>
      <c r="D96" s="4">
        <v>2537</v>
      </c>
      <c r="E96" s="37">
        <v>0</v>
      </c>
      <c r="G96" s="36" t="s">
        <v>142</v>
      </c>
      <c r="H96" s="89">
        <v>2.014125258348212E-3</v>
      </c>
      <c r="I96" s="44"/>
      <c r="J96">
        <f t="shared" si="4"/>
        <v>4.5315597983719709E-2</v>
      </c>
      <c r="K96">
        <f t="shared" si="5"/>
        <v>-8.9485778008925175E-5</v>
      </c>
    </row>
    <row r="97" spans="1:11" x14ac:dyDescent="0.25">
      <c r="A97" s="36" t="s">
        <v>143</v>
      </c>
      <c r="B97" s="39">
        <v>7.8833267638943631E-4</v>
      </c>
      <c r="C97" s="83">
        <v>2.8071726339073441E-2</v>
      </c>
      <c r="D97" s="4">
        <v>2537</v>
      </c>
      <c r="E97" s="37">
        <v>0</v>
      </c>
      <c r="G97" s="36" t="s">
        <v>143</v>
      </c>
      <c r="H97" s="89">
        <v>-2.1922349369410469E-4</v>
      </c>
      <c r="I97" s="44"/>
      <c r="J97">
        <f t="shared" si="4"/>
        <v>-7.8032490771931459E-3</v>
      </c>
      <c r="K97">
        <f t="shared" si="5"/>
        <v>6.1564095283575122E-6</v>
      </c>
    </row>
    <row r="98" spans="1:11" x14ac:dyDescent="0.25">
      <c r="A98" s="36" t="s">
        <v>144</v>
      </c>
      <c r="B98" s="39">
        <v>2.3649980291683089E-3</v>
      </c>
      <c r="C98" s="83">
        <v>4.8583280850149839E-2</v>
      </c>
      <c r="D98" s="4">
        <v>2537</v>
      </c>
      <c r="E98" s="37">
        <v>0</v>
      </c>
      <c r="G98" s="36" t="s">
        <v>144</v>
      </c>
      <c r="H98" s="89">
        <v>-5.3446639393945599E-3</v>
      </c>
      <c r="I98" s="44"/>
      <c r="J98">
        <f t="shared" si="4"/>
        <v>-0.10975018002916286</v>
      </c>
      <c r="K98">
        <f t="shared" si="5"/>
        <v>2.6017427110824854E-4</v>
      </c>
    </row>
    <row r="99" spans="1:11" x14ac:dyDescent="0.25">
      <c r="A99" s="36" t="s">
        <v>145</v>
      </c>
      <c r="B99" s="39">
        <v>0.44716088328075709</v>
      </c>
      <c r="C99" s="83">
        <v>0.49720018880158429</v>
      </c>
      <c r="D99" s="4">
        <v>2537</v>
      </c>
      <c r="E99" s="37">
        <v>1</v>
      </c>
      <c r="G99" s="36" t="s">
        <v>145</v>
      </c>
      <c r="H99" s="89">
        <v>5.1508689327488838E-2</v>
      </c>
      <c r="I99" s="44"/>
      <c r="J99">
        <f t="shared" si="4"/>
        <v>5.7272742353158351E-2</v>
      </c>
      <c r="K99">
        <f t="shared" si="5"/>
        <v>-4.6324743101627368E-2</v>
      </c>
    </row>
    <row r="100" spans="1:11" x14ac:dyDescent="0.25">
      <c r="A100" s="36" t="s">
        <v>146</v>
      </c>
      <c r="B100" s="39">
        <v>0.48304416403785488</v>
      </c>
      <c r="C100" s="83">
        <v>0.49971241692279661</v>
      </c>
      <c r="D100" s="4">
        <v>2537</v>
      </c>
      <c r="E100" s="37">
        <v>1</v>
      </c>
      <c r="G100" s="36" t="s">
        <v>146</v>
      </c>
      <c r="H100" s="89">
        <v>-4.2641703652292917E-2</v>
      </c>
      <c r="I100" s="44"/>
      <c r="J100">
        <f t="shared" si="4"/>
        <v>-4.4113127494742291E-2</v>
      </c>
      <c r="K100">
        <f t="shared" si="5"/>
        <v>4.1219360168618845E-2</v>
      </c>
    </row>
    <row r="101" spans="1:11" x14ac:dyDescent="0.25">
      <c r="A101" s="36" t="s">
        <v>147</v>
      </c>
      <c r="B101" s="39">
        <v>5.8753943217665618E-2</v>
      </c>
      <c r="C101" s="83">
        <v>0.23516359704265444</v>
      </c>
      <c r="D101" s="4">
        <v>2537</v>
      </c>
      <c r="E101" s="37">
        <v>1</v>
      </c>
      <c r="G101" s="36" t="s">
        <v>147</v>
      </c>
      <c r="H101" s="89">
        <v>-1.8261963658754803E-2</v>
      </c>
      <c r="I101" s="44"/>
      <c r="J101">
        <f t="shared" si="4"/>
        <v>-7.3093801502736311E-2</v>
      </c>
      <c r="K101">
        <f t="shared" si="5"/>
        <v>4.5626210405981188E-3</v>
      </c>
    </row>
    <row r="102" spans="1:11" x14ac:dyDescent="0.25">
      <c r="A102" s="36" t="s">
        <v>148</v>
      </c>
      <c r="B102" s="39">
        <v>1.1041009463722398E-2</v>
      </c>
      <c r="C102" s="83">
        <v>0.1044945241328166</v>
      </c>
      <c r="D102" s="4">
        <v>2537</v>
      </c>
      <c r="E102" s="37">
        <v>1</v>
      </c>
      <c r="G102" s="36" t="s">
        <v>148</v>
      </c>
      <c r="H102" s="89">
        <v>-6.6914527433372385E-5</v>
      </c>
      <c r="I102" s="44"/>
      <c r="J102">
        <f t="shared" si="4"/>
        <v>-6.3329369698461992E-4</v>
      </c>
      <c r="K102">
        <f t="shared" si="5"/>
        <v>7.070264559636905E-6</v>
      </c>
    </row>
    <row r="103" spans="1:11" x14ac:dyDescent="0.25">
      <c r="A103" s="36" t="s">
        <v>149</v>
      </c>
      <c r="B103" s="39">
        <v>0.50576082638061182</v>
      </c>
      <c r="C103" s="83">
        <v>0.4980903865062164</v>
      </c>
      <c r="D103" s="4">
        <v>2537</v>
      </c>
      <c r="E103" s="37">
        <v>20</v>
      </c>
      <c r="G103" s="36" t="s">
        <v>149</v>
      </c>
      <c r="H103" s="89">
        <v>5.600660964212064E-2</v>
      </c>
      <c r="I103" s="44"/>
      <c r="J103">
        <f t="shared" si="4"/>
        <v>5.5573569008041668E-2</v>
      </c>
      <c r="K103">
        <f t="shared" si="5"/>
        <v>-5.6869094330576402E-2</v>
      </c>
    </row>
    <row r="104" spans="1:11" x14ac:dyDescent="0.25">
      <c r="A104" s="36" t="s">
        <v>150</v>
      </c>
      <c r="B104" s="39">
        <v>0.23758442590385379</v>
      </c>
      <c r="C104" s="83">
        <v>0.42400584843478512</v>
      </c>
      <c r="D104" s="4">
        <v>2537</v>
      </c>
      <c r="E104" s="37">
        <v>20</v>
      </c>
      <c r="G104" s="36" t="s">
        <v>150</v>
      </c>
      <c r="H104" s="89">
        <v>-2.567855527214508E-2</v>
      </c>
      <c r="I104" s="44"/>
      <c r="J104">
        <f t="shared" si="4"/>
        <v>-4.6173255704003095E-2</v>
      </c>
      <c r="K104">
        <f t="shared" si="5"/>
        <v>1.4388539297026496E-2</v>
      </c>
    </row>
    <row r="105" spans="1:11" x14ac:dyDescent="0.25">
      <c r="A105" s="36" t="s">
        <v>151</v>
      </c>
      <c r="B105" s="39">
        <v>0.12157330154946365</v>
      </c>
      <c r="C105" s="83">
        <v>0.32556585641542951</v>
      </c>
      <c r="D105" s="4">
        <v>2537</v>
      </c>
      <c r="E105" s="37">
        <v>20</v>
      </c>
      <c r="G105" s="36" t="s">
        <v>151</v>
      </c>
      <c r="H105" s="89">
        <v>-2.3765256665910676E-2</v>
      </c>
      <c r="I105" s="44"/>
      <c r="J105">
        <f t="shared" si="4"/>
        <v>-6.4122313625625454E-2</v>
      </c>
      <c r="K105">
        <f t="shared" si="5"/>
        <v>8.8744586021896835E-3</v>
      </c>
    </row>
    <row r="106" spans="1:11" x14ac:dyDescent="0.25">
      <c r="A106" s="36" t="s">
        <v>152</v>
      </c>
      <c r="B106" s="39">
        <v>0.13508144616607071</v>
      </c>
      <c r="C106" s="83">
        <v>0.34052769653447595</v>
      </c>
      <c r="D106" s="4">
        <v>2537</v>
      </c>
      <c r="E106" s="37">
        <v>20</v>
      </c>
      <c r="G106" s="36" t="s">
        <v>152</v>
      </c>
      <c r="H106" s="89">
        <v>-2.7226390639544081E-2</v>
      </c>
      <c r="I106" s="44"/>
      <c r="J106">
        <f t="shared" si="4"/>
        <v>-6.9153289608230056E-2</v>
      </c>
      <c r="K106">
        <f t="shared" si="5"/>
        <v>1.0800238156544887E-2</v>
      </c>
    </row>
    <row r="107" spans="1:11" x14ac:dyDescent="0.25">
      <c r="A107" s="36" t="s">
        <v>153</v>
      </c>
      <c r="B107" s="39">
        <v>0.51489868891537549</v>
      </c>
      <c r="C107" s="83">
        <v>0.49790226320921355</v>
      </c>
      <c r="D107" s="4">
        <v>2537</v>
      </c>
      <c r="E107" s="37">
        <v>20</v>
      </c>
      <c r="G107" s="36" t="s">
        <v>153</v>
      </c>
      <c r="H107" s="89">
        <v>1.5987428618133619E-2</v>
      </c>
      <c r="I107" s="44"/>
      <c r="J107">
        <f t="shared" si="4"/>
        <v>1.557639552296968E-2</v>
      </c>
      <c r="K107">
        <f t="shared" si="5"/>
        <v>-1.6533176574749148E-2</v>
      </c>
    </row>
    <row r="108" spans="1:11" x14ac:dyDescent="0.25">
      <c r="A108" s="36" t="s">
        <v>154</v>
      </c>
      <c r="B108" s="39">
        <v>0.24473579658323402</v>
      </c>
      <c r="C108" s="83">
        <v>0.42831687193685153</v>
      </c>
      <c r="D108" s="4">
        <v>2537</v>
      </c>
      <c r="E108" s="37">
        <v>20</v>
      </c>
      <c r="G108" s="36" t="s">
        <v>154</v>
      </c>
      <c r="H108" s="89">
        <v>1.8306154425423865E-3</v>
      </c>
      <c r="I108" s="44"/>
      <c r="J108">
        <f t="shared" si="4"/>
        <v>3.2279800413233506E-3</v>
      </c>
      <c r="K108">
        <f t="shared" si="5"/>
        <v>-1.0459945846686921E-3</v>
      </c>
    </row>
    <row r="109" spans="1:11" x14ac:dyDescent="0.25">
      <c r="A109" s="36" t="s">
        <v>155</v>
      </c>
      <c r="B109" s="39">
        <v>0.10965435041716329</v>
      </c>
      <c r="C109" s="83">
        <v>0.31128574775069079</v>
      </c>
      <c r="D109" s="4">
        <v>2537</v>
      </c>
      <c r="E109" s="37">
        <v>20</v>
      </c>
      <c r="G109" s="36" t="s">
        <v>155</v>
      </c>
      <c r="H109" s="89">
        <v>-2.5657229460665613E-3</v>
      </c>
      <c r="I109" s="44"/>
      <c r="J109">
        <f t="shared" si="4"/>
        <v>-7.3385314925975527E-3</v>
      </c>
      <c r="K109">
        <f t="shared" si="5"/>
        <v>9.038084301458833E-4</v>
      </c>
    </row>
    <row r="110" spans="1:11" x14ac:dyDescent="0.25">
      <c r="A110" s="36" t="s">
        <v>156</v>
      </c>
      <c r="B110" s="39">
        <v>0.13071116408422725</v>
      </c>
      <c r="C110" s="83">
        <v>0.33581908612024919</v>
      </c>
      <c r="D110" s="4">
        <v>2537</v>
      </c>
      <c r="E110" s="37">
        <v>20</v>
      </c>
      <c r="G110" s="36" t="s">
        <v>156</v>
      </c>
      <c r="H110" s="89">
        <v>-2.3660321031607583E-2</v>
      </c>
      <c r="I110" s="44"/>
      <c r="J110">
        <f t="shared" si="4"/>
        <v>-6.1246229821478405E-2</v>
      </c>
      <c r="K110">
        <f t="shared" si="5"/>
        <v>9.2093279758987193E-3</v>
      </c>
    </row>
    <row r="111" spans="1:11" x14ac:dyDescent="0.25">
      <c r="A111" s="36" t="s">
        <v>157</v>
      </c>
      <c r="B111" s="39">
        <v>0.98107255520504733</v>
      </c>
      <c r="C111" s="83">
        <v>0.13626883953599445</v>
      </c>
      <c r="D111" s="4">
        <v>2537</v>
      </c>
      <c r="E111" s="37">
        <v>1</v>
      </c>
      <c r="G111" s="36" t="s">
        <v>157</v>
      </c>
      <c r="H111" s="89">
        <v>5.5060470456256188E-3</v>
      </c>
      <c r="I111" s="44"/>
      <c r="J111">
        <f t="shared" si="4"/>
        <v>7.647779334538431E-4</v>
      </c>
      <c r="K111">
        <f t="shared" si="5"/>
        <v>-3.9640989550690876E-2</v>
      </c>
    </row>
    <row r="112" spans="1:11" x14ac:dyDescent="0.25">
      <c r="A112" s="36" t="s">
        <v>158</v>
      </c>
      <c r="B112" s="39">
        <v>5.5205047318611991E-3</v>
      </c>
      <c r="C112" s="83">
        <v>7.4094728283235586E-2</v>
      </c>
      <c r="D112" s="4">
        <v>2537</v>
      </c>
      <c r="E112" s="37">
        <v>1</v>
      </c>
      <c r="G112" s="36" t="s">
        <v>158</v>
      </c>
      <c r="H112" s="89">
        <v>-5.1293512452858106E-3</v>
      </c>
      <c r="I112" s="44"/>
      <c r="J112">
        <f t="shared" si="4"/>
        <v>-6.8844771492589094E-2</v>
      </c>
      <c r="K112">
        <f t="shared" si="5"/>
        <v>3.8216764508177932E-4</v>
      </c>
    </row>
    <row r="113" spans="1:11" x14ac:dyDescent="0.25">
      <c r="A113" s="36" t="s">
        <v>159</v>
      </c>
      <c r="B113" s="39">
        <v>2.7602523659305996E-3</v>
      </c>
      <c r="C113" s="83">
        <v>5.2465544625086041E-2</v>
      </c>
      <c r="D113" s="4">
        <v>2537</v>
      </c>
      <c r="E113" s="37">
        <v>1</v>
      </c>
      <c r="G113" s="36" t="s">
        <v>159</v>
      </c>
      <c r="H113" s="89">
        <v>6.764488459418609E-4</v>
      </c>
      <c r="I113" s="44"/>
      <c r="J113">
        <f t="shared" si="4"/>
        <v>1.2857613148494264E-2</v>
      </c>
      <c r="K113">
        <f t="shared" si="5"/>
        <v>-3.5588490327979383E-5</v>
      </c>
    </row>
    <row r="114" spans="1:11" x14ac:dyDescent="0.25">
      <c r="A114" s="36" t="s">
        <v>160</v>
      </c>
      <c r="B114" s="39">
        <v>1.0646687697160883E-2</v>
      </c>
      <c r="C114" s="83">
        <v>0.10263204050509669</v>
      </c>
      <c r="D114" s="4">
        <v>2537</v>
      </c>
      <c r="E114" s="37">
        <v>1</v>
      </c>
      <c r="G114" s="36" t="s">
        <v>160</v>
      </c>
      <c r="H114" s="89">
        <v>-3.9532977193651704E-3</v>
      </c>
      <c r="I114" s="44"/>
      <c r="J114">
        <f t="shared" si="4"/>
        <v>-3.8109036650976071E-2</v>
      </c>
      <c r="K114">
        <f t="shared" si="5"/>
        <v>4.1010123139751054E-4</v>
      </c>
    </row>
    <row r="115" spans="1:11" x14ac:dyDescent="0.25">
      <c r="A115" s="36" t="s">
        <v>161</v>
      </c>
      <c r="B115" s="39">
        <v>0.33735424205870529</v>
      </c>
      <c r="C115" s="83">
        <v>0.46821688018468366</v>
      </c>
      <c r="D115" s="4">
        <v>2537</v>
      </c>
      <c r="E115" s="37">
        <v>50</v>
      </c>
      <c r="G115" s="36" t="s">
        <v>161</v>
      </c>
      <c r="H115" s="89">
        <v>5.1947971802169646E-2</v>
      </c>
      <c r="I115" s="44"/>
      <c r="J115">
        <f t="shared" si="4"/>
        <v>7.3519568826275222E-2</v>
      </c>
      <c r="K115">
        <f t="shared" si="5"/>
        <v>-3.7428955245901042E-2</v>
      </c>
    </row>
    <row r="116" spans="1:11" x14ac:dyDescent="0.25">
      <c r="A116" s="36" t="s">
        <v>162</v>
      </c>
      <c r="B116" s="39">
        <v>0.34298351427422596</v>
      </c>
      <c r="C116" s="83">
        <v>0.4700975896754333</v>
      </c>
      <c r="D116" s="4">
        <v>2537</v>
      </c>
      <c r="E116" s="37">
        <v>50</v>
      </c>
      <c r="G116" s="36" t="s">
        <v>162</v>
      </c>
      <c r="H116" s="89">
        <v>-2.0678287631780149E-2</v>
      </c>
      <c r="I116" s="44"/>
      <c r="J116">
        <f t="shared" si="4"/>
        <v>-2.8900330844153058E-2</v>
      </c>
      <c r="K116">
        <f t="shared" si="5"/>
        <v>1.5086892417418944E-2</v>
      </c>
    </row>
    <row r="117" spans="1:11" x14ac:dyDescent="0.25">
      <c r="A117" s="36" t="s">
        <v>163</v>
      </c>
      <c r="B117" s="39">
        <v>0.27784479292320063</v>
      </c>
      <c r="C117" s="83">
        <v>0.44358788107590702</v>
      </c>
      <c r="D117" s="4">
        <v>2537</v>
      </c>
      <c r="E117" s="37">
        <v>50</v>
      </c>
      <c r="G117" s="36" t="s">
        <v>163</v>
      </c>
      <c r="H117" s="89">
        <v>-3.1231882097136593E-2</v>
      </c>
      <c r="I117" s="44"/>
      <c r="J117">
        <f t="shared" si="4"/>
        <v>-5.0845091233221409E-2</v>
      </c>
      <c r="K117">
        <f t="shared" si="5"/>
        <v>1.9562337439953222E-2</v>
      </c>
    </row>
    <row r="118" spans="1:11" ht="15.75" thickBot="1" x14ac:dyDescent="0.3">
      <c r="A118" s="40" t="s">
        <v>164</v>
      </c>
      <c r="B118" s="41">
        <v>4.1817450743868112E-2</v>
      </c>
      <c r="C118" s="84">
        <v>0.19822853602131477</v>
      </c>
      <c r="D118" s="42">
        <v>2537</v>
      </c>
      <c r="E118" s="43">
        <v>50</v>
      </c>
      <c r="G118" s="40" t="s">
        <v>164</v>
      </c>
      <c r="H118" s="90">
        <v>-3.7735218568978814E-3</v>
      </c>
      <c r="I118" s="44"/>
      <c r="J118">
        <f t="shared" si="4"/>
        <v>-1.8240173009840318E-2</v>
      </c>
      <c r="K118">
        <f t="shared" si="5"/>
        <v>7.9604615737448293E-4</v>
      </c>
    </row>
    <row r="119" spans="1:11" ht="30.75" customHeight="1" thickTop="1" x14ac:dyDescent="0.25">
      <c r="A119" s="136" t="s">
        <v>165</v>
      </c>
      <c r="B119" s="136"/>
      <c r="C119" s="136"/>
      <c r="D119" s="136"/>
      <c r="E119" s="136"/>
      <c r="G119" s="136" t="s">
        <v>9</v>
      </c>
      <c r="H119" s="136"/>
      <c r="I119" s="44"/>
    </row>
    <row r="120" spans="1:11" s="5" customFormat="1" x14ac:dyDescent="0.25">
      <c r="A120" s="45"/>
      <c r="B120" s="46"/>
      <c r="C120" s="85"/>
      <c r="D120" s="47"/>
      <c r="E120" s="47"/>
      <c r="G120" s="45"/>
      <c r="H120" s="85"/>
    </row>
    <row r="121" spans="1:11" s="5" customFormat="1" x14ac:dyDescent="0.25">
      <c r="A121" s="45"/>
      <c r="B121" s="46"/>
      <c r="C121" s="85"/>
      <c r="D121" s="47"/>
      <c r="E121" s="47"/>
      <c r="G121" s="45"/>
      <c r="H121" s="85"/>
    </row>
    <row r="122" spans="1:11" s="5" customFormat="1" x14ac:dyDescent="0.25">
      <c r="A122" s="45"/>
      <c r="B122" s="46"/>
      <c r="C122" s="85"/>
      <c r="D122" s="47"/>
      <c r="E122" s="47"/>
      <c r="G122" s="45"/>
      <c r="H122" s="85"/>
    </row>
    <row r="123" spans="1:11" s="5" customFormat="1" x14ac:dyDescent="0.25">
      <c r="A123" s="45"/>
      <c r="B123" s="46"/>
      <c r="C123" s="85"/>
      <c r="D123" s="47"/>
      <c r="E123" s="47"/>
      <c r="G123" s="45"/>
      <c r="H123" s="85"/>
    </row>
    <row r="124" spans="1:11" s="5" customFormat="1" x14ac:dyDescent="0.25">
      <c r="A124" s="45"/>
      <c r="B124" s="46"/>
      <c r="C124" s="85"/>
      <c r="D124" s="47"/>
      <c r="E124" s="47"/>
      <c r="G124" s="45"/>
      <c r="H124" s="85"/>
    </row>
    <row r="125" spans="1:11" s="5" customFormat="1" x14ac:dyDescent="0.25">
      <c r="A125" s="137"/>
      <c r="B125" s="138"/>
      <c r="C125" s="138"/>
      <c r="D125" s="138"/>
      <c r="E125" s="138"/>
      <c r="G125" s="137"/>
      <c r="H125" s="138"/>
    </row>
    <row r="126" spans="1:11" s="5" customFormat="1" x14ac:dyDescent="0.25">
      <c r="C126" s="75"/>
      <c r="H126" s="75"/>
    </row>
  </sheetData>
  <mergeCells count="9">
    <mergeCell ref="G4:H4"/>
    <mergeCell ref="G5:G6"/>
    <mergeCell ref="G119:H119"/>
    <mergeCell ref="J5:K5"/>
    <mergeCell ref="A125:E125"/>
    <mergeCell ref="G125:H125"/>
    <mergeCell ref="A5:E5"/>
    <mergeCell ref="A6"/>
    <mergeCell ref="A119:E119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67" workbookViewId="0">
      <selection activeCell="A78" sqref="A78:XFD24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14</v>
      </c>
    </row>
    <row r="4" spans="1:9" x14ac:dyDescent="0.25">
      <c r="B4" t="s">
        <v>15</v>
      </c>
    </row>
    <row r="6" spans="1:9" ht="15.75" customHeight="1" thickBot="1" x14ac:dyDescent="0.3">
      <c r="C6" s="145" t="s">
        <v>25</v>
      </c>
      <c r="D6" s="145"/>
      <c r="E6" s="145"/>
      <c r="F6" s="145"/>
      <c r="G6" s="145"/>
      <c r="H6" s="145"/>
      <c r="I6" s="145"/>
    </row>
    <row r="7" spans="1:9" ht="25.5" customHeight="1" thickTop="1" x14ac:dyDescent="0.25">
      <c r="C7" s="146" t="s">
        <v>16</v>
      </c>
      <c r="D7" s="147"/>
      <c r="E7" s="150" t="s">
        <v>17</v>
      </c>
      <c r="F7" s="151"/>
      <c r="G7" s="17" t="s">
        <v>18</v>
      </c>
      <c r="H7" s="151" t="s">
        <v>19</v>
      </c>
      <c r="I7" s="153" t="s">
        <v>20</v>
      </c>
    </row>
    <row r="8" spans="1:9" ht="15.75" thickBot="1" x14ac:dyDescent="0.3">
      <c r="C8" s="148"/>
      <c r="D8" s="149"/>
      <c r="E8" s="18" t="s">
        <v>21</v>
      </c>
      <c r="F8" s="19" t="s">
        <v>22</v>
      </c>
      <c r="G8" s="19" t="s">
        <v>23</v>
      </c>
      <c r="H8" s="152"/>
      <c r="I8" s="154"/>
    </row>
    <row r="9" spans="1:9" ht="15.75" thickTop="1" x14ac:dyDescent="0.25">
      <c r="C9" s="142" t="s">
        <v>7</v>
      </c>
      <c r="D9" s="6" t="s">
        <v>24</v>
      </c>
      <c r="E9" s="20">
        <v>0.770298952186387</v>
      </c>
      <c r="F9" s="21">
        <v>6.4774896869273105E-3</v>
      </c>
      <c r="G9" s="22"/>
      <c r="H9" s="23">
        <v>118.91936373761936</v>
      </c>
      <c r="I9" s="24">
        <v>0</v>
      </c>
    </row>
    <row r="10" spans="1:9" ht="24.75" thickBot="1" x14ac:dyDescent="0.3">
      <c r="C10" s="143"/>
      <c r="D10" s="25" t="s">
        <v>51</v>
      </c>
      <c r="E10" s="26">
        <v>0.84623395178109984</v>
      </c>
      <c r="F10" s="27">
        <v>6.4794678484292054E-3</v>
      </c>
      <c r="G10" s="27">
        <v>0.95523846627425057</v>
      </c>
      <c r="H10" s="28">
        <v>130.60238457487668</v>
      </c>
      <c r="I10" s="29">
        <v>0</v>
      </c>
    </row>
    <row r="11" spans="1:9" ht="15.75" thickTop="1" x14ac:dyDescent="0.25">
      <c r="C11" s="144" t="s">
        <v>49</v>
      </c>
      <c r="D11" s="144"/>
      <c r="E11" s="144"/>
      <c r="F11" s="144"/>
      <c r="G11" s="144"/>
      <c r="H11" s="144"/>
      <c r="I11" s="144"/>
    </row>
    <row r="13" spans="1:9" x14ac:dyDescent="0.25">
      <c r="D13" t="s">
        <v>52</v>
      </c>
    </row>
    <row r="16" spans="1:9" x14ac:dyDescent="0.25">
      <c r="B16" t="s">
        <v>13</v>
      </c>
    </row>
    <row r="18" spans="2:9" ht="15.75" customHeight="1" thickBot="1" x14ac:dyDescent="0.3">
      <c r="C18" s="145" t="s">
        <v>25</v>
      </c>
      <c r="D18" s="145"/>
      <c r="E18" s="145"/>
      <c r="F18" s="145"/>
      <c r="G18" s="145"/>
      <c r="H18" s="145"/>
      <c r="I18" s="145"/>
    </row>
    <row r="19" spans="2:9" ht="25.5" customHeight="1" thickTop="1" x14ac:dyDescent="0.25">
      <c r="C19" s="146" t="s">
        <v>16</v>
      </c>
      <c r="D19" s="147"/>
      <c r="E19" s="150" t="s">
        <v>17</v>
      </c>
      <c r="F19" s="151"/>
      <c r="G19" s="17" t="s">
        <v>18</v>
      </c>
      <c r="H19" s="151" t="s">
        <v>19</v>
      </c>
      <c r="I19" s="153" t="s">
        <v>20</v>
      </c>
    </row>
    <row r="20" spans="2:9" ht="15.75" thickBot="1" x14ac:dyDescent="0.3">
      <c r="C20" s="148"/>
      <c r="D20" s="149"/>
      <c r="E20" s="18" t="s">
        <v>21</v>
      </c>
      <c r="F20" s="19" t="s">
        <v>22</v>
      </c>
      <c r="G20" s="19" t="s">
        <v>23</v>
      </c>
      <c r="H20" s="152"/>
      <c r="I20" s="154"/>
    </row>
    <row r="21" spans="2:9" ht="15.75" thickTop="1" x14ac:dyDescent="0.25">
      <c r="C21" s="142" t="s">
        <v>7</v>
      </c>
      <c r="D21" s="6" t="s">
        <v>24</v>
      </c>
      <c r="E21" s="20">
        <v>-0.49733925253500288</v>
      </c>
      <c r="F21" s="21">
        <v>3.2191032702176617E-3</v>
      </c>
      <c r="G21" s="22"/>
      <c r="H21" s="23">
        <v>-154.49620928171558</v>
      </c>
      <c r="I21" s="24">
        <v>0</v>
      </c>
    </row>
    <row r="22" spans="2:9" ht="24.75" thickBot="1" x14ac:dyDescent="0.3">
      <c r="C22" s="143"/>
      <c r="D22" s="25" t="s">
        <v>48</v>
      </c>
      <c r="E22" s="26">
        <v>0.69450304658303641</v>
      </c>
      <c r="F22" s="27">
        <v>3.2197378889069627E-3</v>
      </c>
      <c r="G22" s="27">
        <v>0.97382284551906373</v>
      </c>
      <c r="H22" s="28">
        <v>215.70173428583234</v>
      </c>
      <c r="I22" s="29">
        <v>0</v>
      </c>
    </row>
    <row r="23" spans="2:9" ht="15.75" thickTop="1" x14ac:dyDescent="0.25">
      <c r="C23" s="144" t="s">
        <v>49</v>
      </c>
      <c r="D23" s="144"/>
      <c r="E23" s="144"/>
      <c r="F23" s="144"/>
      <c r="G23" s="144"/>
      <c r="H23" s="144"/>
      <c r="I23" s="144"/>
    </row>
    <row r="25" spans="2:9" x14ac:dyDescent="0.25">
      <c r="D25" t="s">
        <v>50</v>
      </c>
    </row>
    <row r="28" spans="2:9" x14ac:dyDescent="0.25">
      <c r="B28" t="s">
        <v>26</v>
      </c>
    </row>
    <row r="30" spans="2:9" x14ac:dyDescent="0.25">
      <c r="C30" s="145" t="s">
        <v>27</v>
      </c>
      <c r="D30" s="145"/>
      <c r="E30" s="145"/>
    </row>
    <row r="31" spans="2:9" ht="15.75" thickBot="1" x14ac:dyDescent="0.3">
      <c r="C31" s="144" t="s">
        <v>46</v>
      </c>
      <c r="D31" s="144"/>
      <c r="E31" s="144"/>
      <c r="F31" s="5"/>
    </row>
    <row r="32" spans="2:9" ht="15.75" thickTop="1" x14ac:dyDescent="0.25">
      <c r="C32" s="155" t="s">
        <v>28</v>
      </c>
      <c r="D32" s="6" t="s">
        <v>29</v>
      </c>
      <c r="E32" s="7">
        <v>4175</v>
      </c>
      <c r="F32" s="5"/>
    </row>
    <row r="33" spans="3:6" x14ac:dyDescent="0.25">
      <c r="C33" s="140"/>
      <c r="D33" s="8" t="s">
        <v>30</v>
      </c>
      <c r="E33" s="9">
        <v>0</v>
      </c>
      <c r="F33" s="5"/>
    </row>
    <row r="34" spans="3:6" x14ac:dyDescent="0.25">
      <c r="C34" s="140" t="s">
        <v>1</v>
      </c>
      <c r="D34" s="141"/>
      <c r="E34" s="10">
        <v>-7.6202517350080206E-16</v>
      </c>
      <c r="F34" s="5"/>
    </row>
    <row r="35" spans="3:6" x14ac:dyDescent="0.25">
      <c r="C35" s="140" t="s">
        <v>47</v>
      </c>
      <c r="D35" s="141"/>
      <c r="E35" s="11">
        <v>1.5140821761812785E-2</v>
      </c>
      <c r="F35" s="5"/>
    </row>
    <row r="36" spans="3:6" x14ac:dyDescent="0.25">
      <c r="C36" s="140" t="s">
        <v>31</v>
      </c>
      <c r="D36" s="141"/>
      <c r="E36" s="10">
        <v>-0.14660568417813163</v>
      </c>
      <c r="F36" s="5"/>
    </row>
    <row r="37" spans="3:6" ht="15" customHeight="1" x14ac:dyDescent="0.25">
      <c r="C37" s="140" t="s">
        <v>32</v>
      </c>
      <c r="D37" s="141"/>
      <c r="E37" s="12">
        <v>2.6995920628701802</v>
      </c>
      <c r="F37" s="5"/>
    </row>
    <row r="38" spans="3:6" x14ac:dyDescent="0.25">
      <c r="C38" s="140" t="s">
        <v>33</v>
      </c>
      <c r="D38" s="141"/>
      <c r="E38" s="11">
        <v>0.97831268985225606</v>
      </c>
      <c r="F38" s="5"/>
    </row>
    <row r="39" spans="3:6" ht="15" customHeight="1" x14ac:dyDescent="0.25">
      <c r="C39" s="140" t="s">
        <v>34</v>
      </c>
      <c r="D39" s="141"/>
      <c r="E39" s="13">
        <v>0.51514282668623523</v>
      </c>
      <c r="F39" s="5"/>
    </row>
    <row r="40" spans="3:6" x14ac:dyDescent="0.25">
      <c r="C40" s="140" t="s">
        <v>35</v>
      </c>
      <c r="D40" s="141"/>
      <c r="E40" s="13">
        <v>3.7895830768229458E-2</v>
      </c>
      <c r="F40" s="5"/>
    </row>
    <row r="41" spans="3:6" ht="15" customHeight="1" x14ac:dyDescent="0.25">
      <c r="C41" s="140" t="s">
        <v>36</v>
      </c>
      <c r="D41" s="141"/>
      <c r="E41" s="13">
        <v>-0.60989723594439971</v>
      </c>
      <c r="F41" s="5"/>
    </row>
    <row r="42" spans="3:6" x14ac:dyDescent="0.25">
      <c r="C42" s="140" t="s">
        <v>37</v>
      </c>
      <c r="D42" s="141"/>
      <c r="E42" s="13">
        <v>7.5773544779202798E-2</v>
      </c>
      <c r="F42" s="5"/>
    </row>
    <row r="43" spans="3:6" x14ac:dyDescent="0.25">
      <c r="C43" s="140" t="s">
        <v>38</v>
      </c>
      <c r="D43" s="141"/>
      <c r="E43" s="12">
        <v>-1.8013120066180504</v>
      </c>
      <c r="F43" s="5"/>
    </row>
    <row r="44" spans="3:6" x14ac:dyDescent="0.25">
      <c r="C44" s="140" t="s">
        <v>39</v>
      </c>
      <c r="D44" s="141"/>
      <c r="E44" s="12">
        <v>3.1294170528512741</v>
      </c>
      <c r="F44" s="5"/>
    </row>
    <row r="45" spans="3:6" x14ac:dyDescent="0.25">
      <c r="C45" s="140" t="s">
        <v>40</v>
      </c>
      <c r="D45" s="14" t="s">
        <v>41</v>
      </c>
      <c r="E45" s="10">
        <v>-0.94640338164656757</v>
      </c>
      <c r="F45" s="5"/>
    </row>
    <row r="46" spans="3:6" x14ac:dyDescent="0.25">
      <c r="C46" s="140"/>
      <c r="D46" s="14" t="s">
        <v>42</v>
      </c>
      <c r="E46" s="10">
        <v>-0.48989951450861463</v>
      </c>
      <c r="F46" s="5"/>
    </row>
    <row r="47" spans="3:6" x14ac:dyDescent="0.25">
      <c r="C47" s="140"/>
      <c r="D47" s="14" t="s">
        <v>43</v>
      </c>
      <c r="E47" s="10">
        <v>0.21418539612611709</v>
      </c>
      <c r="F47" s="5"/>
    </row>
    <row r="48" spans="3:6" ht="15.75" thickBot="1" x14ac:dyDescent="0.3">
      <c r="C48" s="143"/>
      <c r="D48" s="15" t="s">
        <v>44</v>
      </c>
      <c r="E48" s="16">
        <v>0.93129569024377445</v>
      </c>
    </row>
    <row r="49" spans="2:2" ht="15.75" thickTop="1" x14ac:dyDescent="0.25">
      <c r="B49" t="s">
        <v>45</v>
      </c>
    </row>
  </sheetData>
  <mergeCells count="29">
    <mergeCell ref="C6:I6"/>
    <mergeCell ref="C7:D8"/>
    <mergeCell ref="E7:F7"/>
    <mergeCell ref="H7:H8"/>
    <mergeCell ref="I7:I8"/>
    <mergeCell ref="C9:C10"/>
    <mergeCell ref="C11:I11"/>
    <mergeCell ref="C45:C48"/>
    <mergeCell ref="C18:I18"/>
    <mergeCell ref="C19:D20"/>
    <mergeCell ref="E19:F19"/>
    <mergeCell ref="H19:H20"/>
    <mergeCell ref="I19:I20"/>
    <mergeCell ref="C21:C22"/>
    <mergeCell ref="C23:I23"/>
    <mergeCell ref="C30:E30"/>
    <mergeCell ref="C31:E31"/>
    <mergeCell ref="C32:C33"/>
    <mergeCell ref="C34:D34"/>
    <mergeCell ref="C35:D35"/>
    <mergeCell ref="C36:D36"/>
    <mergeCell ref="C42:D42"/>
    <mergeCell ref="C43:D43"/>
    <mergeCell ref="C44:D44"/>
    <mergeCell ref="C37:D37"/>
    <mergeCell ref="C38:D38"/>
    <mergeCell ref="C39:D39"/>
    <mergeCell ref="C40:D40"/>
    <mergeCell ref="C41:D41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 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2014-08-28T19:58:14Z</cp:lastPrinted>
  <dcterms:created xsi:type="dcterms:W3CDTF">2013-08-06T13:22:30Z</dcterms:created>
  <dcterms:modified xsi:type="dcterms:W3CDTF">2014-08-28T19:58:17Z</dcterms:modified>
</cp:coreProperties>
</file>